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za objavu\"/>
    </mc:Choice>
  </mc:AlternateContent>
  <xr:revisionPtr revIDLastSave="0" documentId="8_{EB6E9617-67B6-4798-9E45-815D39C2DEFB}" xr6:coauthVersionLast="47" xr6:coauthVersionMax="47" xr10:uidLastSave="{00000000-0000-0000-0000-000000000000}"/>
  <bookViews>
    <workbookView xWindow="-120" yWindow="-120" windowWidth="29040" windowHeight="15840" tabRatio="852"/>
  </bookViews>
  <sheets>
    <sheet name="DVD_LadGr_Tro-GRAD&amp;OBRT" sheetId="2" r:id="rId1"/>
  </sheets>
  <definedNames>
    <definedName name="_xlnm.Print_Area" localSheetId="0">'DVD_LadGr_Tro-GRAD&amp;OBRT'!$A$1:$G$459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0" i="2" l="1"/>
  <c r="G417" i="2"/>
  <c r="G222" i="2"/>
  <c r="G221" i="2"/>
  <c r="G220" i="2"/>
  <c r="G219" i="2"/>
  <c r="G218" i="2"/>
  <c r="G213" i="2"/>
  <c r="G224" i="2" s="1"/>
  <c r="G439" i="2" s="1"/>
  <c r="G212" i="2"/>
  <c r="G217" i="2"/>
  <c r="G216" i="2"/>
  <c r="G202" i="2"/>
  <c r="G204" i="2"/>
  <c r="G438" i="2" s="1"/>
  <c r="G191" i="2"/>
  <c r="G194" i="2"/>
  <c r="G434" i="2" s="1"/>
  <c r="G135" i="2"/>
  <c r="G134" i="2"/>
  <c r="G61" i="2"/>
  <c r="G419" i="2"/>
  <c r="G418" i="2"/>
  <c r="G404" i="2"/>
  <c r="G406" i="2"/>
  <c r="G442" i="2" s="1"/>
  <c r="G109" i="2"/>
  <c r="G396" i="2"/>
  <c r="G381" i="2"/>
  <c r="G380" i="2"/>
  <c r="G379" i="2"/>
  <c r="G383" i="2" s="1"/>
  <c r="G441" i="2" s="1"/>
  <c r="G378" i="2"/>
  <c r="G374" i="2"/>
  <c r="G192" i="2"/>
  <c r="G190" i="2"/>
  <c r="G137" i="2"/>
  <c r="G139" i="2"/>
  <c r="G431" i="2" s="1"/>
  <c r="G107" i="2"/>
  <c r="G97" i="2"/>
  <c r="G127" i="2" s="1"/>
  <c r="G430" i="2" s="1"/>
  <c r="G46" i="2"/>
  <c r="G44" i="2"/>
  <c r="G48" i="2"/>
  <c r="G428" i="2" s="1"/>
  <c r="G435" i="2" s="1"/>
  <c r="G55" i="2"/>
  <c r="G63" i="2" s="1"/>
  <c r="G429" i="2" s="1"/>
  <c r="G56" i="2"/>
  <c r="G57" i="2"/>
  <c r="G145" i="2"/>
  <c r="G147" i="2"/>
  <c r="G432" i="2" s="1"/>
  <c r="G172" i="2"/>
  <c r="G180" i="2" s="1"/>
  <c r="G433" i="2" s="1"/>
  <c r="G173" i="2"/>
  <c r="G177" i="2"/>
  <c r="G178" i="2"/>
  <c r="G245" i="2"/>
  <c r="G366" i="2" s="1"/>
  <c r="G440" i="2" s="1"/>
  <c r="G262" i="2"/>
  <c r="G263" i="2"/>
  <c r="G264" i="2"/>
  <c r="G265" i="2"/>
  <c r="G282" i="2"/>
  <c r="G300" i="2"/>
  <c r="G318" i="2"/>
  <c r="G319" i="2"/>
  <c r="G320" i="2"/>
  <c r="G321" i="2"/>
  <c r="G339" i="2"/>
  <c r="G340" i="2"/>
  <c r="G341" i="2"/>
  <c r="G342" i="2"/>
  <c r="G345" i="2"/>
  <c r="G346" i="2"/>
  <c r="G347" i="2"/>
  <c r="G348" i="2"/>
  <c r="G349" i="2"/>
  <c r="G350" i="2"/>
  <c r="G351" i="2"/>
  <c r="G352" i="2"/>
  <c r="G353" i="2"/>
  <c r="G356" i="2"/>
  <c r="G357" i="2"/>
  <c r="G358" i="2"/>
  <c r="G359" i="2"/>
  <c r="G360" i="2"/>
  <c r="G361" i="2"/>
  <c r="G362" i="2"/>
  <c r="G363" i="2"/>
  <c r="G364" i="2"/>
  <c r="G422" i="2"/>
  <c r="G443" i="2" s="1"/>
  <c r="G444" i="2" l="1"/>
  <c r="G446" i="2" s="1"/>
  <c r="G447" i="2" l="1"/>
  <c r="G448" i="2" s="1"/>
</calcChain>
</file>

<file path=xl/sharedStrings.xml><?xml version="1.0" encoding="utf-8"?>
<sst xmlns="http://schemas.openxmlformats.org/spreadsheetml/2006/main" count="668" uniqueCount="306">
  <si>
    <t xml:space="preserve">b) površine fasade sa XPS d= 12 cm sa završnim dekorativnim slojem (podnožje fasadnog zida prema otvorenom prostoru) </t>
  </si>
  <si>
    <t xml:space="preserve">a) gruba i fina vapneno-cementna žbuka </t>
  </si>
  <si>
    <t xml:space="preserve">b) završna fasadna žbuka </t>
  </si>
  <si>
    <t>Tehnička svojstva ostakljenja:</t>
  </si>
  <si>
    <t>Tehnička svojstva kompletnih vratiju:</t>
  </si>
  <si>
    <t>Sav okov 1. klase.</t>
  </si>
  <si>
    <t>vanjskih ulaznih PVC jednokrilnih djelomično ostakljenih vratiju</t>
  </si>
  <si>
    <t>Tehnička svojstva kompletnog prozora:</t>
  </si>
  <si>
    <t>dvokrilni prozor sa dva zaokretno- otklopna krila</t>
  </si>
  <si>
    <t>jednokrilni prozor s jednim zaokretno- otklopnim krilom</t>
  </si>
  <si>
    <t>vanjskih ulaznih PVC dvokrilnih punih vratiju</t>
  </si>
  <si>
    <t>POZ 1 stolarske mjere:.125x200cm</t>
  </si>
  <si>
    <t>vanjskih ulaznih PVC jednokrilnih punih vratiju</t>
  </si>
  <si>
    <t>POZ 2D stolarske mjere:.104x207cm</t>
  </si>
  <si>
    <t>POZ 3D stolarske mjere:.102x215cm</t>
  </si>
  <si>
    <t>POZ 6L stolarske mjere:.  92x200cm</t>
  </si>
  <si>
    <t>POZ 7D stolarske mjere:.  90x204cm</t>
  </si>
  <si>
    <t>POZ 4L stolarske mjere:.100x200cm</t>
  </si>
  <si>
    <t>višekrilnog prozora (10 krila) sa 4 otklopno-zaokretna i 6 otklopnih krila</t>
  </si>
  <si>
    <t>POZ 8 stolarske mjere: 350x230cm</t>
  </si>
  <si>
    <t>POZ 10 stolarske mjere: 150x125cm</t>
  </si>
  <si>
    <t>POZ 11 stolarske mjere: 135x140cm</t>
  </si>
  <si>
    <t>POZ 12 stolarske mjere: 140x120cm</t>
  </si>
  <si>
    <t>POZ 13 stolarske mjere: 103x  70cm</t>
  </si>
  <si>
    <t>POZ 15 stolarske mjere:  88x120cm</t>
  </si>
  <si>
    <t>POZ 19 stolarske mjere:  60x  60cm</t>
  </si>
  <si>
    <t>POZ 20 stolarske mjere:  55x  55cm</t>
  </si>
  <si>
    <t>POZ 21 stolarske mjere:  50x  40cm</t>
  </si>
  <si>
    <t>a) klupćice duljine 350 cm</t>
  </si>
  <si>
    <t>d) klupćice duljine 135 cm</t>
  </si>
  <si>
    <t>S V E U K U P N O   (1 + 2)   NETO</t>
  </si>
  <si>
    <t>Prije postave izolacijskih ploča, izvode se svi elementi iz montažnog kompleta, kao što su: podložne šine za donji rub fasade, spojnici podložnih šina, te se pripreme svi elementi za ojačavanje rubova u špaletama  i na uglovima, eventualno potrebni plastični razuporni zatisci (tiple) i drugi elementi koji se apliciraju na fasadu u toku izvedbe, a u skladu sa naputcima proizvođača izolacije i završnih slojeva, te pravilima struke.</t>
  </si>
  <si>
    <t>Preko postavljenih izolacijskih ploča nanosi se prvi zaštitno-nosivi sloj polimerno-cementnog armaturnog morta, debljine optimalno 3-4 mm, u koji se utiskuje tekstilno-staklena, alkalno otporna mrežica veličine otvora do 4x4 mm, s preklopom traka od min 10 cm.</t>
  </si>
  <si>
    <t>Obavezno dodatno ojačanje uglova otvora dijagonalno postavljenim mrežicama dimenzija 20x40 cm ili 30x50, odnosno, prema lokalnim uvjetima na poziciji. Također, sve oštre uglove u špaletama i na kutevima zgrade, tj. na mjestima spojeva ploha, ojačati odgovarajućim kutevima od pletiva s plastičnim ili metalnim kutnikom i štitnikom.</t>
  </si>
  <si>
    <t>Po izvedbi prethodnih slojeva, u svrhu osiguravanja boljeg vezivanja i izjednačenja upojnosti za završne dekorativno-zaštitne slojeve/premaze od žbuke, nanosi se premaz za grundiranje, nijansiran usklađeno s nijansom pokrivne (završne dekorativne) žbuke.</t>
  </si>
  <si>
    <t>Kao završni sloj izvesti završnu dekorativnu silikonsku žbuku, veličine zrna 2mm, zaribane 8rižaste) teksture, u sloju optimalne debljine 2mm. Završni sloj u dvije svijetle nijanse, po izboru projektanta i odobrenju investitora, a prema ton-karti proizvođaća.</t>
  </si>
  <si>
    <t>NAPOMENA 2: Na dijelovima vanjskih obodnih zidova koji su unutar nekoristivog krovišta, tj. nisu vanjski zidovi izloženi atmosferi, ne izvodi se završni dekorativni sloj!</t>
  </si>
  <si>
    <t>namjena građevine:</t>
  </si>
  <si>
    <t>REKAPITULACIJA - građevinsko-obrtnički radovi</t>
  </si>
  <si>
    <t>1.4.  ZIDARSKI RADOVI</t>
  </si>
  <si>
    <t>UKUPNO: 1.4.   ZIDARSKI RADOVI</t>
  </si>
  <si>
    <t xml:space="preserve">1.5.  CIJEVNA SKELA  </t>
  </si>
  <si>
    <t>vrsta građevine:</t>
  </si>
  <si>
    <t xml:space="preserve">projektant: </t>
  </si>
  <si>
    <t>1.0. GRAĐEVINSKI RADOVI</t>
  </si>
  <si>
    <t>Redni      broj</t>
  </si>
  <si>
    <t>Opis stavke</t>
  </si>
  <si>
    <t>Jed</t>
  </si>
  <si>
    <t>Količina</t>
  </si>
  <si>
    <t>jedinična</t>
  </si>
  <si>
    <t>Iznos</t>
  </si>
  <si>
    <t>mjere</t>
  </si>
  <si>
    <t>cijena</t>
  </si>
  <si>
    <t>KN</t>
  </si>
  <si>
    <t>1.1.</t>
  </si>
  <si>
    <t>001.</t>
  </si>
  <si>
    <t>002.</t>
  </si>
  <si>
    <t>003.</t>
  </si>
  <si>
    <t>004.</t>
  </si>
  <si>
    <t>005.</t>
  </si>
  <si>
    <t>006.</t>
  </si>
  <si>
    <t>007.</t>
  </si>
  <si>
    <t>kom</t>
  </si>
  <si>
    <t>008.</t>
  </si>
  <si>
    <t xml:space="preserve"> </t>
  </si>
  <si>
    <t>2.0. OBRTNIČKI RADOVI</t>
  </si>
  <si>
    <t>ZIDARSKI RADOVI</t>
  </si>
  <si>
    <t>FASADERSKI RADOVI</t>
  </si>
  <si>
    <t xml:space="preserve">                                            P D V   25% </t>
  </si>
  <si>
    <t xml:space="preserve">   KN</t>
  </si>
  <si>
    <t>S V E U K U P N O  (Sveukupna cijena sa PDV-om)</t>
  </si>
  <si>
    <t>projekt izradio:</t>
  </si>
  <si>
    <t>"MAJCEN" d.o.o., Vinica, Vrtna ulica 4</t>
  </si>
  <si>
    <t>investitor:</t>
  </si>
  <si>
    <t>OIB investitora:</t>
  </si>
  <si>
    <t>naziv građevine:</t>
  </si>
  <si>
    <t>mjesto gradnje / lokacija:</t>
  </si>
  <si>
    <t>vrsta projekta - razina:</t>
  </si>
  <si>
    <t>vrsta projekta - struka:</t>
  </si>
  <si>
    <t>zajednička ozn. projekta:</t>
  </si>
  <si>
    <t>broj tehn. dn. projekta:</t>
  </si>
  <si>
    <t>suradnik:</t>
  </si>
  <si>
    <t xml:space="preserve">datum:  </t>
  </si>
  <si>
    <t xml:space="preserve">glavni projektant: </t>
  </si>
  <si>
    <t>ARHITEKTONSKI PROJEKT</t>
  </si>
  <si>
    <t xml:space="preserve">TROŠKOVNIK:  </t>
  </si>
  <si>
    <r>
      <t>m</t>
    </r>
    <r>
      <rPr>
        <vertAlign val="superscript"/>
        <sz val="10"/>
        <rFont val="Zurich Lt BT"/>
        <family val="2"/>
        <charset val="238"/>
      </rPr>
      <t>2</t>
    </r>
  </si>
  <si>
    <t>komplet</t>
  </si>
  <si>
    <t>GRAĐEVINSKO-OBRTNIČKI RADOVI</t>
  </si>
  <si>
    <t>OIB: 98610341022</t>
  </si>
  <si>
    <t xml:space="preserve">T R O Š K O V N I K:  </t>
  </si>
  <si>
    <t>Ivica Majcen, dipl.ing.arh., A 262 ; OIB: 79400317180</t>
  </si>
  <si>
    <t>Nikola Jamnik, građ. tehn.</t>
  </si>
  <si>
    <t>1.2.</t>
  </si>
  <si>
    <t>1.3.</t>
  </si>
  <si>
    <t>1.4.</t>
  </si>
  <si>
    <t>1.5.</t>
  </si>
  <si>
    <t>1.6.</t>
  </si>
  <si>
    <t xml:space="preserve">Dobavljanje sveg potrebnog materijala, te izvedba toplinske kontaktne fasade povezanog sustava za vanjsku toplinsku izolaciju (ETICS), na dijelovima površina fasade, na zidovima od blok-opeke i na armiranobetonskim monolitnim elementima u zidu. </t>
  </si>
  <si>
    <t>Primjenjeni sustav ETICS prema HRN EN 13499 također mora biti u skladu sa smjernicama ETAG 004:2013 (Povezani sustavi za vanjsku toplinsku izolaciju sa žbukom), te s drugim smjernicama koje su povezane s navedenom smjernicom.</t>
  </si>
  <si>
    <t>mineralna vuna (MW):</t>
  </si>
  <si>
    <t>razred reakcije na požar: A1</t>
  </si>
  <si>
    <t xml:space="preserve">Fasadu u svemu izvesti sa slojevima i materijalima prema naputku proizvođaća istih.  te montažnim kompletom, zaštitnim i završnim slojevima fasadnog sustav.   </t>
  </si>
  <si>
    <t xml:space="preserve">Prije početka aplikacije slojeva fasadnog sustava na vanjske zidove zgrade, iste je potrebnom čistiti od ostataka morta, betona i sl., te otprašiti ispuhivanjem. Provjeriti ravnost zidova i izvršiti eventulane korekcije. </t>
  </si>
  <si>
    <t>DEMONTAŽE I RAZGRADNJE</t>
  </si>
  <si>
    <t>2.1.</t>
  </si>
  <si>
    <t>1. GRAĐEVINSKI RADOVI</t>
  </si>
  <si>
    <t>IZOLATERSKI  RADOVI</t>
  </si>
  <si>
    <t xml:space="preserve">CIJEVNA  SKELA  </t>
  </si>
  <si>
    <t>UKUPNO   1.  GRAĐEVINSKI RADOVI</t>
  </si>
  <si>
    <t>2. OBRTNIČKI RADOVI</t>
  </si>
  <si>
    <t>projektant: Ivica Majcen, dipl.ing.arh.</t>
  </si>
  <si>
    <t>Općina Vinica, Marčan, Vinička 5 (42207 Vinica)</t>
  </si>
  <si>
    <t>JAVNA</t>
  </si>
  <si>
    <t xml:space="preserve">ZGRADA JAVNE NAMJENE - DRUŠTVENI DOM DOM </t>
  </si>
  <si>
    <t>S VATROGASNIM SPREMIŠTEM I PROSTORI UDRUGA</t>
  </si>
  <si>
    <t>GRAĐANA</t>
  </si>
  <si>
    <t>Gornje Ladanje, Stjepana Radića 23, k.č.br.128/6,</t>
  </si>
  <si>
    <t>128/8,128/9,128/10 i 127/2, k.o. Ladanje Gornje</t>
  </si>
  <si>
    <t>m25GP19</t>
  </si>
  <si>
    <t>25-A-2019</t>
  </si>
  <si>
    <r>
      <t>19913793314</t>
    </r>
    <r>
      <rPr>
        <b/>
        <sz val="11"/>
        <color indexed="9"/>
        <rFont val="Zurich LtCn BT"/>
        <family val="2"/>
        <charset val="238"/>
      </rPr>
      <t>.</t>
    </r>
  </si>
  <si>
    <t>kriteriji jednakovrijednosti:</t>
  </si>
  <si>
    <t>otpor difuziji vodene pare: μ = 1</t>
  </si>
  <si>
    <t>NAPOMENA 3: Pri izvođenju fasade, potrebno je striktno se pridržavati svih propisanih vremenskih razmaka za optimalno vezivanje-učvrščivanje materijala, kao i svih propisanih vremensko-temperaturnih uvjeta za izvedbu-postavu pojedinih slojeva! Primarno se pridržavati propisanih uvjeta od strane proizvođača sustava/materijala, a ukoliko isti nisu propisani, primjeniti uvjete iz važećih normi za iste!</t>
  </si>
  <si>
    <t>Dobava, montaža i demontaža cjevne fasadne skele uz vanjske zidove građevine, sa podištima od drvenih platica 48 mm, složena i ukručena prema pravilima zaštite na radu. Skela je od min 4,5m do max 10m (na zabatima), a služi za izvođenje tesarskih, limarskih i fasaderskih radova. Skela mora biti u svemu izrađena prema pravilima zaštite na radu.</t>
  </si>
  <si>
    <t>UKUPNO   2.  OBRTNIČKI RADOVI</t>
  </si>
  <si>
    <t xml:space="preserve">1.1.  PRIPREMNI RADOVI </t>
  </si>
  <si>
    <t>Izvedba zaštite i označavanja radnog pojasa na građevinskoj čestici i u zoni neposredno uz građevinu postavom odgovarajućih propisanih znakova i zapreka.  Mjere zaštite provesti u skladu sa planom uređenja gradilišta, te u koordinaciji sa nadzornim inženjerom i koordinatorom zaštite na radu II. Za označavanje i zaprečavanje koristiti standardna sredstva (pvc trake za označavanje/upozoravanje, standardne znakove upozorenja i opasnosti, zapreke od dasaka, zaštitne skele i ograde i dr.)</t>
  </si>
  <si>
    <t>Izvedba zaštite instalacijskih elemenata (npr. priključak plina, elektro priključak i dr.) na fasadi zgrade, odgovarajućom zaštitnom oplatom od gredica i dasaka ili na drugi pogodni način, a prema konkretnom stanju na poziciji.</t>
  </si>
  <si>
    <t xml:space="preserve">UKUPNO: 1.1. PRIPREMNI RADOVI </t>
  </si>
  <si>
    <t xml:space="preserve">1.2. DEMONTAŽE I RAZGRADNJE </t>
  </si>
  <si>
    <t>Demontaža sa vađenjem iz zidova, komplet sa doprozornicima/dovratnicima,  postojeće drvene, PVC i metalne stolarije - prozora (vanjskih) i vratiju (vanjskih), iz zidova od blok opeke, debljine (sa unutarnjom žbukom) cca do 43 cm. Po demontaži i vađenju iz zida, sva demontirana stolarija se otprema i odlaže na sigurno, u zatvoreni prostor na parceli, a van mjesta radova, gdje odredi investitor. Pri demontaži, najprije izvaditi sve pokretne dijelove stolarije iz okvira (doprozornika/dovratnika), a zatim izvaditi fiksne dijelove i okvir iz zida. Odluku o mogućoj naknadnoj uporabivosti demontiranog elementa donosi investitor.  Po probiru eventualno uporabive od neuporabive stolarije,  demontiranu stolariju koja nije uporabiva tretirati kao građevinski otpad, te zbrinuti u skladu s propisima.  Pri demontaži za pristup s vanjske strane do prozora koji su na visi ni od terena večoj od dva (2) metra (visina parapeta s vanjske strane) koristiti pokretnu skelu, a cijenu iste ukalkulirati u cijeni ove stavke.</t>
  </si>
  <si>
    <t xml:space="preserve">Čišćenje prostora u potkrovlju obuhvaća pražnjenje površine od raznih predmeta (stari crijep i sl.)  koji su odlagani u prostoru potkrovlja, sa otpremanjem istih u prizemlje i predaja odgovornoj osobi investitora na daljnje postupanje. </t>
  </si>
  <si>
    <r>
      <t>m</t>
    </r>
    <r>
      <rPr>
        <vertAlign val="superscript"/>
        <sz val="9"/>
        <rFont val="Zurich Lt BT"/>
        <family val="2"/>
        <charset val="238"/>
      </rPr>
      <t>2</t>
    </r>
  </si>
  <si>
    <t>UKUPNO: 1.2. DEMONTAŽE I RAZGRADNJE</t>
  </si>
  <si>
    <t xml:space="preserve">1.3.  IZOLATERSKI RADOVI  </t>
  </si>
  <si>
    <t>Toplinsko izolacijski slojevi izvode se slijedećeg sastava (od daščane oplate prema gore):</t>
  </si>
  <si>
    <t>1. parna brana;</t>
  </si>
  <si>
    <t>sloj parne brane od PE folije, koja se postavlja slobodno položena sa preklopom traka na spoju min 10 cm, te na spoju / preklopu zaljepljena  samoljepljivom trakom.</t>
  </si>
  <si>
    <t xml:space="preserve">PE folija: </t>
  </si>
  <si>
    <t xml:space="preserve">minimalne tehničke karakteristike: </t>
  </si>
  <si>
    <t>u skladu s normom HRN EN 13984:2013</t>
  </si>
  <si>
    <t>debljina folije min 0,20mm</t>
  </si>
  <si>
    <t>faktor otpora difuziji vodene pare  μ =min 350000</t>
  </si>
  <si>
    <t>razred reakcije na požar: F</t>
  </si>
  <si>
    <r>
      <t xml:space="preserve">(ključ obilježavanja prema HRN EN 13162: MW-EN13162-T5-WS-AFr5 / </t>
    </r>
    <r>
      <rPr>
        <b/>
        <i/>
        <sz val="10"/>
        <rFont val="Zurich Lt BT"/>
        <family val="2"/>
        <charset val="238"/>
      </rPr>
      <t>ili jednakovrijedno</t>
    </r>
    <r>
      <rPr>
        <i/>
        <sz val="10"/>
        <rFont val="Zurich Lt BT"/>
        <family val="2"/>
        <charset val="238"/>
      </rPr>
      <t>)</t>
    </r>
  </si>
  <si>
    <t xml:space="preserve">kriteriji jednakovrijednosti / minimalna tehnička svojstva : </t>
  </si>
  <si>
    <r>
      <t xml:space="preserve">otpor difuziji vodene pare: </t>
    </r>
    <r>
      <rPr>
        <sz val="10"/>
        <rFont val="Goudy Stout"/>
        <family val="1"/>
      </rPr>
      <t>μ</t>
    </r>
    <r>
      <rPr>
        <sz val="10"/>
        <rFont val="Zurich Lt BT"/>
        <family val="2"/>
        <charset val="238"/>
      </rPr>
      <t xml:space="preserve"> = 1</t>
    </r>
  </si>
  <si>
    <r>
      <t>toplinska provodljivost: λ</t>
    </r>
    <r>
      <rPr>
        <vertAlign val="subscript"/>
        <sz val="10"/>
        <rFont val="Zurich Lt BT"/>
        <family val="2"/>
        <charset val="238"/>
      </rPr>
      <t>D</t>
    </r>
    <r>
      <rPr>
        <sz val="10"/>
        <rFont val="Zurich Lt BT"/>
        <family val="2"/>
        <charset val="238"/>
      </rPr>
      <t xml:space="preserve"> ≤</t>
    </r>
    <r>
      <rPr>
        <vertAlign val="subscript"/>
        <sz val="10"/>
        <rFont val="Zurich Lt BT"/>
        <family val="2"/>
        <charset val="238"/>
      </rPr>
      <t xml:space="preserve">  </t>
    </r>
    <r>
      <rPr>
        <sz val="10"/>
        <rFont val="Zurich Lt BT"/>
        <family val="2"/>
        <charset val="238"/>
      </rPr>
      <t xml:space="preserve">0,038[W/mK] </t>
    </r>
  </si>
  <si>
    <t xml:space="preserve">s gornje strane izolacija od mineralne vune se prekriva vodonepropusnom/paropropusnom folijom, u trakama, s slobodnim preklopom traka min 20cm. </t>
  </si>
  <si>
    <t>vodonepropusna/paropropusna folija:</t>
  </si>
  <si>
    <t>kriteriji  jednakovrijednosti:</t>
  </si>
  <si>
    <t xml:space="preserve">prema HRN EN 13859-1/ EN 13859-2 </t>
  </si>
  <si>
    <t>izrađena od: troslojni PP-flis</t>
  </si>
  <si>
    <t>vodoodbojnost: W1 (prema EN 1928)</t>
  </si>
  <si>
    <t>debljina: 0,5 do 1,0mm</t>
  </si>
  <si>
    <t>razred reakcije na požar: E</t>
  </si>
  <si>
    <t>Obračun po izvedenoj površini.</t>
  </si>
  <si>
    <t>Toplinska izolacija parapetnih zidova vrši se postavom tvrdih ploča mineralne vune (MW), u jednom sloju debljine d=10cm, namjenjenih za izvedbu fasadnog povezanog sustava (kao ETICS). Ploče se postavljaju mjestimičnim i rubnim ljepljenjem na podlogu polimernocementnim ljepilom, te mehaničkim učvršćivanjem.</t>
  </si>
  <si>
    <t xml:space="preserve">Dobavljanje materijala, te izvedba  termoizolacijskih slojeva na postojećoj stropnoj konstrukciji iznad prizemlja, prema negrijanom prostoru u potkrovnom prostoru. Postojeća stropna konstrukcija je ab ploča, prethodno očišćena i otprašenu. </t>
  </si>
  <si>
    <t xml:space="preserve">sloj toplinske izolacije od polutvrdih ploča mineralne vune (MW), projektirane debljine 20 cm (izvedba od dva sloja ploča d=10cm, s postavom u naizmjeničnom preklopu). </t>
  </si>
  <si>
    <t>2. sloj toplinske izolacije;</t>
  </si>
  <si>
    <t>3. zaštita toplinske izolacije;</t>
  </si>
  <si>
    <t>UKUPNO: 1.3. IZOLATERSKI  RADOVI</t>
  </si>
  <si>
    <t xml:space="preserve">Dobavljanje potrebnog materijala, priprema mortova i izvedba različitih zidarskih obrada u zidovima zgrade i u parapetu / nadozidu u strehama krova, kao žbukanje klasičnom vapneno-cementnom žbukom/mortom M5, što obuhvaća: obrada špaleta po ugradnji novih prozora i vratiju, popravci žbukom na mjestu razgradnje, popunjavanje/poravnavanje parapeta u tavanu i sl. Rad se aproksimira žbukanjem zidne plohe žbukom d=2cm.  </t>
  </si>
  <si>
    <t xml:space="preserve">1.6. FASADERSKI RADOVI   </t>
  </si>
  <si>
    <t>UKUPNO: 1.6. FASADERSKI RADOVI</t>
  </si>
  <si>
    <r>
      <t xml:space="preserve">Dobavljanje svog potrebnog materijala (PVC-profila, okova, ostakljenja i pomoćnog materijala), izrada, doprema na gradilište te postava i montaža na građevinsku PUR-pjenu (i/ili vijčano, sa tiplima) u zidne otvore, sa pripasivanjem i finom montažom dijelova i okova, </t>
    </r>
    <r>
      <rPr>
        <b/>
        <sz val="9"/>
        <rFont val="Zurich Lt BT"/>
        <family val="2"/>
        <charset val="238"/>
      </rPr>
      <t xml:space="preserve">  </t>
    </r>
  </si>
  <si>
    <t>Sva krila koja imaju ostakljenje ostakljuju se izo-staklom  sa tri stakla i dva međuprostora, min sastava  (4+16+4+16+4 mm),  sa dva stakla Low-E; jedan međuprostor punjen argonom.</t>
  </si>
  <si>
    <t>Potrebna minimalna tehnička svojstva :</t>
  </si>
  <si>
    <r>
      <t>Uf(dovratnik i okviri) = do 1,10 W/m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>K</t>
    </r>
  </si>
  <si>
    <r>
      <t>Uf(ispune krila) = do 1,20 W/m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>K</t>
    </r>
  </si>
  <si>
    <r>
      <t>Ug= do 0,70 W/m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>K</t>
    </r>
  </si>
  <si>
    <t>Rw= min 35 dB</t>
  </si>
  <si>
    <r>
      <t>Uw= do 1,40 W/m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>K</t>
    </r>
  </si>
  <si>
    <r>
      <t>Dovratnik/doprozornik i krilo izraditi od standardnih vratnih i prozorskih PVC - profila sa čeličnom jezgrom. Sustav profila minimalno 6-komorni, sa 3-strukim sustavom brtvljenja.</t>
    </r>
    <r>
      <rPr>
        <b/>
        <sz val="9"/>
        <rFont val="Zurich Lt BT"/>
        <family val="2"/>
        <charset val="238"/>
      </rPr>
      <t xml:space="preserve"> PVC profili trebaju biti jednobojni, bijeli, bez bez dekora i/ili folijskog kaširanja.</t>
    </r>
  </si>
  <si>
    <t xml:space="preserve">U cijenu uračunati sav potrebni materijal i rad za izradu kompletnih vratiju, te dobavu i ugradnju svog potrebnog ostakljenja i okova za ručno pokretanje krila, sa kvakama i sigurnosnom bravom,  kao i ugradnju i montažu, te fino pripasivanje na građevini, do pune funkcionalnosti pozicije. </t>
  </si>
  <si>
    <t xml:space="preserve">Dobavljanje potrebnog materijala, te priprema mortova i izvedba vanjske žbuke ab pogleda oboda ulaznog dijela u suteren. Žbukati produžnim cementnim mortom M5, u dva sloj, grubi i fini. Pri izvedbi žbuke, sve oštre rubove  (zidovi, špalete (zaštititi tipskim kutnim profilima za ugradnju u žbuku.  </t>
  </si>
  <si>
    <t>Kao završni sloj nanosi se plemenita fasadna žbuka kao i u stavci 1.6.001., debljine 0,5 cm. Sve izvoditi prema uputama proizvođača. Obračun postave t.i. ploča  prema razvijenoj površini, a završnu žbuku prema građevinskom normativu.</t>
  </si>
  <si>
    <t>NAPOMENA: Sve elemente pojedinih pozicija izvesti u skladu sa opisom i nacrtom u shemi pozicije, a montažu na poziciji na građevini u skladu sa stanjem zinog otvora/špaleta na poziciji.</t>
  </si>
  <si>
    <r>
      <t>Uf= do 1,10 W/m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>K</t>
    </r>
  </si>
  <si>
    <t>Rw= do 35 dB</t>
  </si>
  <si>
    <r>
      <t>Uw= do 1,00 W/m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>K</t>
    </r>
  </si>
  <si>
    <t>Zaokretna, otklopno-zaokretna i zaokretna krila sa okovom za zaokretno-otklopno i zaokretno pokretanje krila, s pripadajućim bravama, olivama, poluolivama, kvakama i kompletom ključeva (za vrata).  Za otklopna krila u prozorima i/ili otklopna nadsvjetla na visini većoj od 2,0m otvaranje na "ventus".</t>
  </si>
  <si>
    <t>Za zaštitu od osunčanja, tj. Za zasjenjivanje, predviđa se ugradnja unutrašnjih fleksibilnih alu-žaluzinica, sa sustavom ugradnje na krilo, te sustavom za ručno pokretanje i rotaciju (sustav "luksafleks" ili jednakovrijedno).</t>
  </si>
  <si>
    <t>U cijenu uračunati sav potrebni materijal i rad za izradu prozora i vratiju, te dobavu i ugradnju svog potrebnog ostakljenja i okova za ručno pokretanje krila, kvake, kao i ugradnju i montažu, te fino pripasivanje na građevini. Pri montaži za pristup s vanjske strane do prozora čiji je parapet od tla viši od 2m predviđa koristiti pokretnu skelu visine do 5m, a cijenu iste ukalkulirati u cijeni ove stavke.</t>
  </si>
  <si>
    <t>Sva krila ostakljuju se izo-staklom  sa tri stakla i dva međuprostora, min sastava  (4+16+4+16+4 mm),  sa dva stakla Low-E; jedan međuprostor punjen argonom.</t>
  </si>
  <si>
    <t>Dobavljanje i postava (montaža) vanjskih prozorskih klupčica u otvore prozora. Prozorske klupčice od plastificiranog pocinčanog čeličnog lima, debljine 0,6 mm, oblikovane sa vanjskom blendom širine min 25 mm, te bočnim uzdignutim perima (na zid/špaletu) visine 20mm. Klupčice prosječne širine 50cm. Klupčice u bijeloj boji. Sve izvesti sa svim potrebnim detaljima, podložnim elementima (nosivim kukama i dr. pričvrsnim materijalom). Klupčice se u zidnu konstrukciju učvrščuju stadardnim priborom, vijčano na stolariju, te montažnom pjenom, u skladu sa lokalnim uvjetima na poziciji. Klupčice po širinama:</t>
  </si>
  <si>
    <t>Dobavljanje i postava (montaža) unutrašnjih PVC prozorskih klupčica u otvore prozora i prozorskih stijena. Klupčice prosječne širine 25cm. PVC klupčice profilirane, iz programa proizvođača stolarije, sa prednjim zaobljenim dijelom visine do 4 cm., te s bočnim završetkom/poklopcem. Klupčice u bijeloj boji, a sve izvesti sa svim detaljima. Klupčice se u zidnu konstrukciju učvrščuju tiplanjem i vijčanjem, te na montažnu pjenu, u skladu sa lokalnim uvjetima na poziciji. Klupčice po širinama:</t>
  </si>
  <si>
    <t>PRIPREMNI RADOVI</t>
  </si>
  <si>
    <t>ZGRADA</t>
  </si>
  <si>
    <t>IZVEDBENI</t>
  </si>
  <si>
    <t>studeni 2019 / prosinac 2020.</t>
  </si>
  <si>
    <t xml:space="preserve">1.7.  TESARSKI RADOVI </t>
  </si>
  <si>
    <t>1.7.</t>
  </si>
  <si>
    <t>2.1.  KROVOPOKRIVAČKI RADOVI</t>
  </si>
  <si>
    <t>UKUPNO:  2 .1.  KROVOPOKRIVAČKI RADOVI</t>
  </si>
  <si>
    <r>
      <t>m</t>
    </r>
    <r>
      <rPr>
        <vertAlign val="superscript"/>
        <sz val="9"/>
        <rFont val="Zurich Lt BT"/>
        <family val="2"/>
        <charset val="238"/>
      </rPr>
      <t>1</t>
    </r>
  </si>
  <si>
    <t>2.2.</t>
  </si>
  <si>
    <t>KROVOPOKRIVAČKI RADOVI</t>
  </si>
  <si>
    <t xml:space="preserve">toplinska provodljiv. min: λD ≤  0,040[W/mK] </t>
  </si>
  <si>
    <t xml:space="preserve">NAPOMENA 1: Podnožje fasadnih zidova, u visini od 50 do 145 cm od temeljne stope prema gore, izvesti sa termoizolatorom od EPS, u poločama za ETICS fasadu  (ploče s hrapavom površinom), debljine 12 cm, sa ljepljenjem i učvrščivanjem istog prema uputstvu proizvođača. </t>
  </si>
  <si>
    <t xml:space="preserve">a) površine fasade sa EPS d= 12 cm i završnim dekorativnim slojem (prema otvorenom prostoru) </t>
  </si>
  <si>
    <t>Uračunati sve potrebne opšavne letvice, te sav okov, 1. klase, klasičnu bravu sa kvakom i pokrovnim limovima, i kompletom ključeva, kao i ličenje kompletnih vratiju (krila i dovratnika) jednim slojem primarnog namaza i min. dva premaza vodopostojanim (perivim) mat-lakom za drvo, u tonu po izboru projektanta. Sve izvesti prema shemi pozicije.</t>
  </si>
  <si>
    <r>
      <t>Dobavljanje svog potrebnog materijala, izrada, doprema, te ugradnja u otvore u zidanim zidovima na građevinsku pur-pjenu,  sa pripasivanjem i finom montažom dijelova i okova,</t>
    </r>
    <r>
      <rPr>
        <b/>
        <sz val="9"/>
        <rFont val="Zurich Lt BT"/>
        <family val="2"/>
        <charset val="238"/>
      </rPr>
      <t xml:space="preserve"> standardnih drvenih jednokrilnih unutrašnjih vratiju</t>
    </r>
    <r>
      <rPr>
        <sz val="9"/>
        <rFont val="Zurich Lt BT"/>
        <family val="2"/>
        <charset val="238"/>
      </rPr>
      <t>, sa  punim vratnim krilom  obostrano obloženim ukočenom (šper) pločom, na kartonskom roštilju. Svijetla visina vratnog otvora treba biti min 198,5 cm. Dovratnik jela ili smreka, krila puna.</t>
    </r>
  </si>
  <si>
    <r>
      <t>Dobavljanje svog potrebnog materijala, izrada, doprema, te ugradnja u otvore u zidanim zidovima na građevinsku pur-pjenu,  sa pripasivanjem i finom montažom dijelova i okova,</t>
    </r>
    <r>
      <rPr>
        <b/>
        <sz val="9"/>
        <rFont val="Zurich Lt BT"/>
        <family val="2"/>
        <charset val="238"/>
      </rPr>
      <t xml:space="preserve">  drvenih djelomično ostakljenih uklađenih dvokrilnih zakretnih unutrašnjih vratiju</t>
    </r>
    <r>
      <rPr>
        <sz val="9"/>
        <rFont val="Zurich Lt BT"/>
        <family val="2"/>
        <charset val="238"/>
      </rPr>
      <t xml:space="preserve">  podruma, sa  punim vratnim krilima.  Dovratnik i krila izrađena od smreke/jele I. klase.</t>
    </r>
  </si>
  <si>
    <t>POZ 1 stolarska mjera 146x201 cm</t>
  </si>
  <si>
    <t>2.3.</t>
  </si>
  <si>
    <t>a) POZ 2 stolarska mjera 100x205cm</t>
  </si>
  <si>
    <t>b) POZ 3 stolarska mjera   90x205cm</t>
  </si>
  <si>
    <t>c) POZ 4 stolarska mjera   80x205cm</t>
  </si>
  <si>
    <t>d) POZ 5 stolarska mjera   70x205cm</t>
  </si>
  <si>
    <t>b) klupćice duljine 150 cm</t>
  </si>
  <si>
    <t>c) klupćice duljine 140 cm</t>
  </si>
  <si>
    <t>e) klupćice duljine 103 cm</t>
  </si>
  <si>
    <t>f) klupćice duljine  88 cm</t>
  </si>
  <si>
    <t>i) klupćice duljine 50 cm</t>
  </si>
  <si>
    <t>g) klupćice duljine  60 cm</t>
  </si>
  <si>
    <t>h)  klupćice duljine 55 cm</t>
  </si>
  <si>
    <t xml:space="preserve">Na profile ovješene podkonstrukcije/roštilja, postavlja se parna brana od PE folije d=0,25 mm, koja se na metalni roštilj ljepi, sa preklopima min 15 cm, spojevi na preklopima zaljepljeni samoljepljivom trakom. </t>
  </si>
  <si>
    <t xml:space="preserve">Postava / ulaganje iznad stropa toplinske / protupožarne izolacije od mineralne vune (MW) obračunato u poglavlju 1.6. IZOLATERSKI RADOVI. </t>
  </si>
  <si>
    <t>Obradu spojeva i zaglađivanje površine u kategorija kvalitete K2.</t>
  </si>
  <si>
    <t>Dobavljanje sveg potrebnog materijala, te montaža i izrada u prostorijama u prizemlju:</t>
  </si>
  <si>
    <t>Suhomontažni spušteni strop ispod stropne konstrukcije.</t>
  </si>
  <si>
    <t xml:space="preserve">Strop je ravnog podgleda u jednoj razini, s  ovjesom visine min 0,40 max 0,70m: ovješenje standardnim ovjesnim priborom i materijalom odabranog / ponuđenog sustava. </t>
  </si>
  <si>
    <t>potrebna svojstva materijala:</t>
  </si>
  <si>
    <t>požarni razred: E</t>
  </si>
  <si>
    <t xml:space="preserve">Dobavljanje materijala, te izvedba  zvučno i termoizolacijskih slojeva, prema zatvorenom zračnom prostoru između spuštenog stropa od suhe montaže (gipskatonske obloge na metalnoj podkonstrukciji) i stropne ploče nad prizemljem, a iznad prizemlja. Postava pri izvedbi suhomontažnog spuštenog stropa. Postavljaju se ploče mineralne vune (MW), projektirane debljine 20 cm (izvedba od dva sloja ploča d=10cm, s postavom u naizmjeničnom preklopu). S gornje strane ploče se prekrivaju vodonepropusnom/paropropusnom folijom, u trakama, s slobodnim preklopom traka min 20cm. </t>
  </si>
  <si>
    <t>2.4.</t>
  </si>
  <si>
    <t>Suhomontažni spušteni strop/podgled u zonama strešnih nadstrešnica krova zgrade.</t>
  </si>
  <si>
    <t xml:space="preserve">Strop je ravnog podgleda u jednoj razini, s  ovjesom / pričvrščenjem na drvenu podkonstrukciju, visine min 0,40 max 0,70m: ovješenje standardnim ovjesnim priborom i materijalom odabranog / ponuđenog sustava. </t>
  </si>
  <si>
    <t>Stavka obuhvaća:</t>
  </si>
  <si>
    <t xml:space="preserve"> - temeljni premaz površine disperzivnom impregnacijom, usklađenu s vrstom podloge (žbukani i gletani zidovi, odn suha montaža/gipskarton)</t>
  </si>
  <si>
    <t xml:space="preserve"> - popravljanje površine, mjestimično i po potrebi, disperzivnim kitom iz primjenjenog sustava, u završnoj boji/tonu</t>
  </si>
  <si>
    <t xml:space="preserve"> - dva premaza bojom u tonu; prema izboru i uputama projektanta, a iz ton-karte proizvođaća</t>
  </si>
  <si>
    <t>2.5.</t>
  </si>
  <si>
    <t>Dobavljanje sveg potrebnog materijala, te bojanje površina novih ovješenih stropova te zidova na spoju s istima, preko gips-suhomontažnih stropova, poludisperzivnom akrilnom bojom na vodenoj bazi, u tonu prema odabiru projektanta. Svi primjenjeni materijali trebaju biti iz istog (odabranog) sustava/reda primjene, međusobno usklađeni i kompatibilni za primjenu na vrsti podloge koja se obrađuje (žbukani i pogletani zidovi, odn. završno obrađene površine suhe montaže (gips-karton). površine suhe montaže preuzimaju se kao površinski završno obrađene i otprašene, do stupnja za nanošenje impregnacije.</t>
  </si>
  <si>
    <t>UKUPNO: 2.5. SOBOSLIKARSKO- LIČILAČKI RADOVI</t>
  </si>
  <si>
    <t>STOLARSKI RADOVI - PVC VANJSKA STOLARIJA</t>
  </si>
  <si>
    <t>STOLARSKI RADOVI - DRVENA UNUTRAŠNJA STOLARIJA</t>
  </si>
  <si>
    <t>SUHOMONTAŽNI GIPSKARTINSKI RADOVI</t>
  </si>
  <si>
    <t>SOBOSLIKARSKO-LIČILAČKI RADOVI</t>
  </si>
  <si>
    <t xml:space="preserve">UKUPNO: 1.5. CIJEVNA  SKELA  </t>
  </si>
  <si>
    <t>UKUPNO: 1.7. TESARSKI RADOVI</t>
  </si>
  <si>
    <r>
      <t>a) otvori, veličine do 2 m</t>
    </r>
    <r>
      <rPr>
        <vertAlign val="superscript"/>
        <sz val="9"/>
        <rFont val="Zurich Lt BT"/>
        <family val="2"/>
        <charset val="238"/>
      </rPr>
      <t xml:space="preserve">2 </t>
    </r>
    <r>
      <rPr>
        <sz val="9"/>
        <rFont val="Zurich Lt BT"/>
        <family val="2"/>
        <charset val="238"/>
      </rPr>
      <t xml:space="preserve"> </t>
    </r>
  </si>
  <si>
    <r>
      <t>b) otvori, veličine preko 2 m</t>
    </r>
    <r>
      <rPr>
        <vertAlign val="superscript"/>
        <sz val="9"/>
        <rFont val="Zurich Lt BT"/>
        <family val="2"/>
        <charset val="238"/>
      </rPr>
      <t xml:space="preserve">2 </t>
    </r>
    <r>
      <rPr>
        <sz val="9"/>
        <rFont val="Zurich Lt BT"/>
        <family val="2"/>
        <charset val="238"/>
      </rPr>
      <t xml:space="preserve"> </t>
    </r>
  </si>
  <si>
    <r>
      <t>c) otvori, veličine preko 4 m</t>
    </r>
    <r>
      <rPr>
        <vertAlign val="superscript"/>
        <sz val="9"/>
        <rFont val="Zurich Lt BT"/>
        <family val="2"/>
        <charset val="238"/>
      </rPr>
      <t>2</t>
    </r>
  </si>
  <si>
    <r>
      <t>površinska težina: 150-200g/m</t>
    </r>
    <r>
      <rPr>
        <vertAlign val="superscript"/>
        <sz val="9"/>
        <rFont val="Zurich Lt BT"/>
        <family val="2"/>
        <charset val="238"/>
      </rPr>
      <t>2</t>
    </r>
  </si>
  <si>
    <r>
      <t xml:space="preserve">(ključ obilježavanja prema HRN EN 13162: MW-EN13162-T5-CS(10)30-TR10-WSWL(P)-MU 1/ </t>
    </r>
    <r>
      <rPr>
        <b/>
        <i/>
        <sz val="9"/>
        <rFont val="Zurich Lt BT"/>
        <family val="2"/>
        <charset val="238"/>
      </rPr>
      <t>ili jednakovrijedno</t>
    </r>
    <r>
      <rPr>
        <i/>
        <sz val="9"/>
        <rFont val="Zurich Lt BT"/>
        <family val="2"/>
        <charset val="238"/>
      </rPr>
      <t>)</t>
    </r>
  </si>
  <si>
    <r>
      <t xml:space="preserve">otpor difuziji vodene pare: </t>
    </r>
    <r>
      <rPr>
        <sz val="9"/>
        <rFont val="Goudy Stout"/>
        <family val="1"/>
      </rPr>
      <t>μ</t>
    </r>
    <r>
      <rPr>
        <sz val="9"/>
        <rFont val="Zurich Lt BT"/>
        <family val="2"/>
        <charset val="238"/>
      </rPr>
      <t xml:space="preserve"> = 1</t>
    </r>
  </si>
  <si>
    <r>
      <t>toplinska provodljivost: λ</t>
    </r>
    <r>
      <rPr>
        <vertAlign val="subscript"/>
        <sz val="9"/>
        <rFont val="Zurich Lt BT"/>
        <family val="2"/>
        <charset val="238"/>
      </rPr>
      <t>D</t>
    </r>
    <r>
      <rPr>
        <sz val="9"/>
        <rFont val="Zurich Lt BT"/>
        <family val="2"/>
        <charset val="238"/>
      </rPr>
      <t xml:space="preserve"> ≤</t>
    </r>
    <r>
      <rPr>
        <vertAlign val="subscript"/>
        <sz val="9"/>
        <rFont val="Zurich Lt BT"/>
        <family val="2"/>
        <charset val="238"/>
      </rPr>
      <t xml:space="preserve">  </t>
    </r>
    <r>
      <rPr>
        <sz val="9"/>
        <rFont val="Zurich Lt BT"/>
        <family val="2"/>
        <charset val="238"/>
      </rPr>
      <t xml:space="preserve">0,038[W/mK] </t>
    </r>
  </si>
  <si>
    <r>
      <t xml:space="preserve">(kao: "NaturBoard FIT"; proizvođač "KnaufInsulation"" / ključ obilježavanja prema HRN EN 13162: MW-EN13162-T5-WS-AFr5 / </t>
    </r>
    <r>
      <rPr>
        <b/>
        <i/>
        <sz val="9"/>
        <rFont val="Zurich Lt BT"/>
        <family val="2"/>
        <charset val="238"/>
      </rPr>
      <t>ili jednakovrijedno</t>
    </r>
    <r>
      <rPr>
        <i/>
        <sz val="9"/>
        <rFont val="Zurich Lt BT"/>
        <family val="2"/>
        <charset val="238"/>
      </rPr>
      <t>)</t>
    </r>
  </si>
  <si>
    <r>
      <t xml:space="preserve">(kao: "Omega 180 Shalungsbahn"; proizvođač "Isocell"", </t>
    </r>
    <r>
      <rPr>
        <b/>
        <i/>
        <sz val="9"/>
        <rFont val="Zurich Lt BT"/>
        <family val="2"/>
        <charset val="238"/>
      </rPr>
      <t>ili jednakovrijedno</t>
    </r>
    <r>
      <rPr>
        <i/>
        <sz val="9"/>
        <rFont val="Zurich Lt BT"/>
        <family val="2"/>
        <charset val="238"/>
      </rPr>
      <t>)</t>
    </r>
  </si>
  <si>
    <r>
      <t>Sustav ETICS sa termoizolatorom od ekspandiranog polistirena; ekspandirani polistiren (EPS-F; standardni) za ugradnju u kontaktne fasade, s preklopom (proizvod sukladan HRN EN 13163 i HRN EN 13499 točka 4.5.)  Standardna vrijednost tlačne čvrstoće EPS min 70 kPa (odn.  gustoće min 15 kg/m</t>
    </r>
    <r>
      <rPr>
        <vertAlign val="superscript"/>
        <sz val="9"/>
        <rFont val="Zurich Lt BT"/>
        <family val="2"/>
        <charset val="238"/>
      </rPr>
      <t>3</t>
    </r>
    <r>
      <rPr>
        <sz val="9"/>
        <rFont val="Zurich Lt BT"/>
        <family val="2"/>
        <charset val="238"/>
      </rPr>
      <t xml:space="preserve">). </t>
    </r>
  </si>
  <si>
    <r>
      <t>Na zidove se zatim postavljaju ploče termoizolatora od ploča EPS, svojstava kako je navedeno prije u stavci, debljine 12 cm. Pričvršćenje ploča na zid izvodi se kombinacijom certificiranog u sustavu polimernocementnog morta za lijepljenje, koji se nanosi po rubu ploče i točkasto po cijeloj ploči (minimalna pokrivenost 40%) i certificiranih pričvrsnica (6-8 kom/m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 xml:space="preserve">), iz montažnog kompleta proizvođača.  </t>
    </r>
  </si>
  <si>
    <r>
      <t>Potom se vrši nanošenje drugog, izravnavajućeg sloja polimerno-cementnog ljepila/morta</t>
    </r>
    <r>
      <rPr>
        <i/>
        <sz val="9"/>
        <rFont val="Zurich Lt BT"/>
        <family val="2"/>
        <charset val="238"/>
      </rPr>
      <t xml:space="preserve">, </t>
    </r>
    <r>
      <rPr>
        <sz val="9"/>
        <rFont val="Zurich Lt BT"/>
        <family val="2"/>
        <charset val="238"/>
      </rPr>
      <t>debljine optimalno 2 mm.</t>
    </r>
  </si>
  <si>
    <t xml:space="preserve">Čišćenje i otprašivanje dijela stropne ploče u potkrovlju, u zoni u kojoj se postavlja toplinska izolacija na površinu stropne ploče (s gornje strane) tj., u dijelu u kojem se ne izvode spušteni stropovi u prizemlju. Stavka obuhvaća obuhvaća čiščenje betonaske površine ab ploče, otucanje eventualnih ostataka betona, morta i dr., te otprašivanje metenjem i/ili usisavanjem, kao i uklanjanje svih eventualnih predmeta, nanosa i sl. kojima je pokrivena površina stropne ploče. </t>
  </si>
  <si>
    <t>Po čišćenju, sve površine potrebno je otprašiti metenjem i strojnim usisavanjem prašine, do čistog betona.</t>
  </si>
  <si>
    <t xml:space="preserve">Dobavljanje materijala, te izvedba termoizolacijske obloge unutrašnjih strana parapetnih zidova krova u tavanu (zona između površine ab ploče, dašćanog podišta i/ili spuštenog stropa, i nazidnice krovišta u strehi), visine prosječno 0,8m. Sloj termoizolacije polaže se na površinu neožbukanog zida zidanog punom opekom normalnog formata i/ili blok-opekom, prethodno očišćenu i otprašenu. </t>
  </si>
  <si>
    <t>Dobavljanje potrebnog materijala, priprema mortova i izvedba zazidavanja fasadnih otvora u zabatnim i strešnim zidovima potkrovlja. Zazidavanje se vrši uzidavanjem u zid blok standardne blok-opeke, tako da se otvor zatvori izzidavanjem zida debljine min 25cm, čije vanjsko lice treba biti poravnano sa licem/površinom fasade. Zidanje vapneno-cementnim mortom M5. Obračun po izvedenom zazidavanju otora.</t>
  </si>
  <si>
    <t>a) otvor veličine 1,2m x 1,4m; debljina zida zazidavanja u otvoru 25cm</t>
  </si>
  <si>
    <t>b) otvor veličine 0,6m x 0,8m; debljina zida zazidavanja u otvoru 25cm</t>
  </si>
  <si>
    <t xml:space="preserve">Dobavljanje sveg potrebnog materijala, te izvedba drvene konstrukcije za oblikovanje strešnih kutija za izvedbu strešnih obloga suhom montažom i/ili limom, kao i izrada strešnih kutija/podkonstrukcija za izvedbu obloge limom zabatnih rogova, te obloge podgleda u ulaznoj nadstrešnici. Za izradu podkonstrukcije koristiti standardne drvene elemente, gredice i letve, raznih presjeka (3/5, 4/5, 5/5, 5/8 cm ili prikladno oblikovani presjeci od standardnih drvenih grednih elemanata), te taske i platice, sve prilagođeno poziciji i potrebnoj geometriji na mjestu izvedbe. Strešne kutije oblikuju se tako da se donja strana izvodi kao horizontalna površina, ovješena/učvršćena na istaknuti rog i na zid zgrade u strehi. Za oblogu kosog istaknutog roga na zabatima, podkonstrukcija kutije oblikuje se tako da je donja površina paralelna sa rogom, na razmaku koju omogućava da se oblogom prekrije istaknuta podrožnica i nazidnica, dok se prednja površina poravnava sa vanjskom površinom roga. </t>
  </si>
  <si>
    <t>Pojedinačni nosivi elementi podkonstrukcije izvode se na razmaku koji dikriraju postojeći rogovi, a na zabatu na razmaku max 60cm.</t>
  </si>
  <si>
    <r>
      <t>Predviđeni normativni utrošak drvene građe je do 0,036 m</t>
    </r>
    <r>
      <rPr>
        <vertAlign val="superscript"/>
        <sz val="9"/>
        <rFont val="Zurich Lt BT"/>
        <family val="2"/>
        <charset val="238"/>
      </rPr>
      <t>3</t>
    </r>
    <r>
      <rPr>
        <sz val="9"/>
        <rFont val="Zurich Lt BT"/>
        <family val="2"/>
        <charset val="238"/>
      </rPr>
      <t>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 xml:space="preserve"> površine izrađene podkonstrukcije/kutije; za strehu - horizontalna površina; za zabat kosa površina.</t>
    </r>
  </si>
  <si>
    <r>
      <t>Predviđeni normativni utrošak metalnih spojnih sredstava (čavli, vijci i dr.) je do 0,08kg/m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 xml:space="preserve"> horizontalne površine izrađene podkonstrukcije/kutije;  za strehu - horizontalna površina; za zabat kosa površina.</t>
    </r>
  </si>
  <si>
    <t>b) zabatna podkonstrukcija/kutija (kosa površina)</t>
  </si>
  <si>
    <t>a1) strešne kutije/podkonstrukcije ulazne nadstrešnice (horizontalna površina)</t>
  </si>
  <si>
    <t>a2) strešne kutije/podkonstrukcije (horizontalna površina)</t>
  </si>
  <si>
    <r>
      <t>Detaljni pregled krovnih ploha, te , po potrebi, zamjena pojedinačnih crijepova koji su oštećeni ili deformirani. Zamjenu crijepa izvršiti crijepom iz postojeće rezerve crijepa, a koju investitor eventualno ima spremljenu u/na zgradi. Procjenjuje se da je zamjena potrebna za max do 5% pokrovne površine (ukupna pokrovna površina je 390,38m</t>
    </r>
    <r>
      <rPr>
        <vertAlign val="superscript"/>
        <sz val="9"/>
        <rFont val="Zurich Lt BT"/>
        <family val="2"/>
        <charset val="238"/>
      </rPr>
      <t>2</t>
    </r>
    <r>
      <rPr>
        <sz val="9"/>
        <rFont val="Zurich Lt BT"/>
        <family val="2"/>
        <charset val="238"/>
      </rPr>
      <t xml:space="preserve">). </t>
    </r>
  </si>
  <si>
    <t>2.2.  LIMARSKI RADOVI - OBLOGE I OPŠAVI KROVA</t>
  </si>
  <si>
    <t xml:space="preserve">Limene ploče se postavljaju vijčanjem u prethodno izrađenu drvenu podkonstrukciju strešnih/zabatnih kutija, vijčanim materijalom i priborom u skladu sa tehničkim naputkom proizvođaća. Obračun po stvarno izvedenoj (horizontalnoj ili kosoj površini) </t>
  </si>
  <si>
    <t>b) zabatna podkonstrukcija/kutija (kosa površina; podgled)</t>
  </si>
  <si>
    <t>a) strešne kutije/podkonstrukcije (horizontalna površina; podgled)</t>
  </si>
  <si>
    <t xml:space="preserve">Dobavljanje sveg potrebnog materijala, te izrada/postava obloge strešnih kutija i obloge zabatnih rogova pločama od trapeznoprofiliranog pocinčanog plastificiranog čeličnog lima, tipa kao proizvod tvrtke "LIM-MONT" d.o.o., Vrbanovec (ili jednakovrijedno): limene ploče sustava T8 / 130 (debljina lima d=0,50mm). Lim u boji RAL 8019 (tamnosmeđa) ili najsličnija, iz kataloga proizvođaća. </t>
  </si>
  <si>
    <t>Dobavljanje sveg potrebnog materijala, te izrada, dobava na radilište i montaža raznih limenih opšava strešnih i zabatnih krovnih kutija, podgledi kojih se oblažu postavom profiliranog lima (vidi stavka 2.2.001.). Opšav se izrađuje od ravnog pocinčanog i plastificiranog čeličnog lima, debljine d=0,50mm. Opšavi se izrađuju u pogodnoj profilaciji, prilagođenoj poziciji na mjestu ugradnje. Lim u boji kao i obloga (RAL 8019 (tamnosmeđa) ili najsličnija, iz kataloga proizvođaća). U cijenu uračunati sve detalje spojev, sav spojni materijal, brtljenja i dr., do pune funkcionalnosti.</t>
  </si>
  <si>
    <t>a1) "veter-lajsna" zabatnih rogova; uključivo skidanje/demontaža postojeće (od pc lima) i postava nove; RŠ=250mm</t>
  </si>
  <si>
    <t>a2) vanjska obloga zabatnih rogova; RŠ=250mm</t>
  </si>
  <si>
    <t>a3) vanjska obloga zabatnih kutija; RŠ=250mm</t>
  </si>
  <si>
    <t>b) vanjska obloga čela strešnih krovnih kutija (ispod postojećeg krovnog žlijeba); RŠ=250mm</t>
  </si>
  <si>
    <t>c) zidni lim na sudaru krova ulazne nadstrešnice i zida zgrade; RŠ=250mm</t>
  </si>
  <si>
    <t>d) kutni limovi/opšavi na vanjskim rubovima strešnih i zabatnih krovnih kutija (spoj vertilane obloge i horizontalne ili kose površine; spoj na sudaru vertikalnih površina); RŠ=120mm</t>
  </si>
  <si>
    <t>d) kutni limovi/opšavi na unutrašnjim rubovima strešnih i zabatnih krovnih kutija (na spoju fasadnog zida i horizontalne ili kose površine); RŠ=120mm</t>
  </si>
  <si>
    <t>UKUPNO: 2.2. LIMARSKI RADOVI - OBLOGE I OPŠAVI KROVA</t>
  </si>
  <si>
    <t>2.3. STOLARSKI RADOVI - PVC VANJSKA STOLARIJA</t>
  </si>
  <si>
    <t>UKUPNO: 2.3. STOLARSKI RADOVI - PVC VANJSKA STOLARIJA</t>
  </si>
  <si>
    <t>2.4.  STOLARSKI RADOVI - DRVENA UNUTRAŠNJA STOLARIJA</t>
  </si>
  <si>
    <t>UKUPNO: 2.4. STOLARSKI RADOVI - DRVENA UNUTRAŠNJA STOLARIJA</t>
  </si>
  <si>
    <t xml:space="preserve">2.5.  SUHOMONTAŽNI GIPSKARTONSKI RADOVI  </t>
  </si>
  <si>
    <t>Na čeličnu podkonstrukciju pokrivenu PE folijom aplikacira se vijčanim učvršćivanjem obloge od gipskartonskih ploča debljine 12,5mm (obloga dvostruka: 2x12,5mm). Gipskartonske ploče standardne, tip A13.</t>
  </si>
  <si>
    <t>Podkonstrukcija/roštilj (dvostruka, u dva okomita smjera) od tankostjenih metalnih profila (tip CW, CD i dr, prema HRN EN 14195), izrađenih od kvalitetnog galvaniziranog  pocinčanog čelika. Učvršćenje i ovjes podkonstrukcije na elemente stropne konstrukcije. Uključivo sav ostali ovjesni, montažni i pričvrsni pripor</t>
  </si>
  <si>
    <t xml:space="preserve">Podkonstrukcija/roštilj (jednostruki) od tankostjenih metalnih profila (tip UA, CD i dr, prema HRN EN 14195), izrađenih od kvalitetnog galvaniziranog  pocinčanog čelika. Učvršćenje i ovjes podkonstrukcije na elemente drvene konstrukcije strešne kutije i krovne devene konstrukcije. </t>
  </si>
  <si>
    <t>Na čeličnu podkonstrukciju pokrivenu PE folijom aplikacira se vijčanim učvršćivanjem obloge od gipskartonskih ploča debljine 12,5mm (obloga dvostruka: 2x12,5mm). Prva (gornja) ploča treba biti tip A13, donja (vanjska ploča treba biti tip DFH2 (vodootporna).</t>
  </si>
  <si>
    <r>
      <t>m</t>
    </r>
    <r>
      <rPr>
        <vertAlign val="superscript"/>
        <sz val="9"/>
        <rFont val="Zurich Lt BT"/>
        <family val="2"/>
        <charset val="238"/>
      </rPr>
      <t>1</t>
    </r>
    <r>
      <rPr>
        <sz val="10"/>
        <rFont val="Arial"/>
        <charset val="238"/>
      </rPr>
      <t/>
    </r>
  </si>
  <si>
    <t>a1) boja na pogletanoj žbukanoj površini (nove)</t>
  </si>
  <si>
    <t>a2) boja na žbukanoj površini, sa starom bojom (postojeće)</t>
  </si>
  <si>
    <r>
      <t>m</t>
    </r>
    <r>
      <rPr>
        <vertAlign val="superscript"/>
        <sz val="9"/>
        <rFont val="Zurich Lt BT"/>
        <family val="2"/>
        <charset val="238"/>
      </rPr>
      <t>3</t>
    </r>
    <r>
      <rPr>
        <sz val="10"/>
        <rFont val="Arial"/>
        <charset val="238"/>
      </rPr>
      <t/>
    </r>
  </si>
  <si>
    <t>b1) boja na površini suhe montaže (unutrašnje)</t>
  </si>
  <si>
    <t>b2) boja na površini suhe montaže (vanjske)</t>
  </si>
  <si>
    <t>TESARSKI RADOVI</t>
  </si>
  <si>
    <t>UKUPNO: 2.5. SUHOMONTAŽNI GIPSKARTONSKI RADOVI</t>
  </si>
  <si>
    <t>2.6. SOBOSLIKARSKO- LIČILAČKI RADOVI</t>
  </si>
  <si>
    <t>2.6.</t>
  </si>
  <si>
    <t>LIMARSKI RADOVI - OBLOGE I OPŠAVI KROVA</t>
  </si>
  <si>
    <t>RADOVI SANACIJE I ENERGETSKE OBNOVE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</si>
</sst>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k_n_-;\-* #,##0.00\ _k_n_-;_-* &quot;-&quot;??\ _k_n_-;_-@_-"/>
    <numFmt numFmtId="167" formatCode="_-* #,##0.00\ _k_n_-;\-* #,##0.00\ _k_n_-;_-* \-??\ _k_n_-;_-@_-"/>
  </numFmts>
  <fonts count="38">
    <font>
      <sz val="1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10"/>
      <name val="Zurich Lt BT"/>
      <family val="2"/>
      <charset val="238"/>
    </font>
    <font>
      <b/>
      <sz val="10"/>
      <name val="Zurich Lt BT"/>
      <family val="2"/>
      <charset val="238"/>
    </font>
    <font>
      <b/>
      <sz val="11"/>
      <name val="Zurich LtCn BT"/>
      <family val="2"/>
      <charset val="238"/>
    </font>
    <font>
      <b/>
      <sz val="9"/>
      <name val="Zurich LtCn BT"/>
      <family val="2"/>
      <charset val="238"/>
    </font>
    <font>
      <b/>
      <sz val="20"/>
      <name val="Zurich LtCn BT"/>
      <family val="2"/>
      <charset val="238"/>
    </font>
    <font>
      <b/>
      <sz val="16"/>
      <name val="Zurich Lt BT"/>
      <family val="2"/>
      <charset val="238"/>
    </font>
    <font>
      <b/>
      <sz val="12"/>
      <name val="Zurich Lt BT"/>
      <family val="2"/>
      <charset val="238"/>
    </font>
    <font>
      <sz val="12"/>
      <name val="Zurich Lt BT"/>
      <family val="2"/>
      <charset val="238"/>
    </font>
    <font>
      <vertAlign val="superscript"/>
      <sz val="10"/>
      <name val="Zurich Lt BT"/>
      <family val="2"/>
      <charset val="238"/>
    </font>
    <font>
      <i/>
      <sz val="10"/>
      <name val="Zurich Lt BT"/>
      <family val="2"/>
      <charset val="238"/>
    </font>
    <font>
      <sz val="10"/>
      <name val="Arial"/>
      <family val="2"/>
      <charset val="238"/>
    </font>
    <font>
      <b/>
      <i/>
      <sz val="11"/>
      <name val="Zurich LtCn BT"/>
      <family val="2"/>
      <charset val="238"/>
    </font>
    <font>
      <sz val="10"/>
      <name val="Zurich LtCn BT"/>
      <family val="2"/>
      <charset val="238"/>
    </font>
    <font>
      <vertAlign val="subscript"/>
      <sz val="10"/>
      <name val="Zurich Lt BT"/>
      <family val="2"/>
      <charset val="238"/>
    </font>
    <font>
      <sz val="10"/>
      <color indexed="10"/>
      <name val="Zurich Lt BT"/>
      <family val="2"/>
      <charset val="238"/>
    </font>
    <font>
      <b/>
      <sz val="10"/>
      <name val="Zurich LtCn BT"/>
      <family val="2"/>
      <charset val="238"/>
    </font>
    <font>
      <b/>
      <sz val="10"/>
      <color indexed="10"/>
      <name val="Zurich Lt BT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Zurich Lt BT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9"/>
      <name val="Zurich LtCn BT"/>
      <family val="2"/>
      <charset val="238"/>
    </font>
    <font>
      <b/>
      <i/>
      <sz val="10"/>
      <name val="Zurich Lt BT"/>
      <family val="2"/>
      <charset val="238"/>
    </font>
    <font>
      <b/>
      <sz val="9"/>
      <name val="Zurich Lt BT"/>
      <family val="2"/>
      <charset val="238"/>
    </font>
    <font>
      <sz val="9"/>
      <name val="Zurich Lt BT"/>
      <family val="2"/>
      <charset val="238"/>
    </font>
    <font>
      <vertAlign val="superscript"/>
      <sz val="9"/>
      <name val="Zurich Lt BT"/>
      <family val="2"/>
      <charset val="238"/>
    </font>
    <font>
      <sz val="10"/>
      <name val="Goudy Stout"/>
      <family val="1"/>
    </font>
    <font>
      <i/>
      <sz val="9"/>
      <name val="Zurich Lt BT"/>
      <family val="2"/>
      <charset val="238"/>
    </font>
    <font>
      <b/>
      <sz val="11"/>
      <name val="Zurich Lt BT"/>
      <family val="2"/>
      <charset val="238"/>
    </font>
    <font>
      <b/>
      <u/>
      <sz val="10"/>
      <name val="Zurich Lt BT"/>
      <family val="2"/>
      <charset val="238"/>
    </font>
    <font>
      <i/>
      <sz val="10"/>
      <name val="Zurich Ex BT"/>
      <family val="2"/>
      <charset val="238"/>
    </font>
    <font>
      <b/>
      <i/>
      <sz val="9"/>
      <name val="Zurich Lt BT"/>
      <family val="2"/>
      <charset val="238"/>
    </font>
    <font>
      <sz val="9"/>
      <name val="Goudy Stout"/>
      <family val="1"/>
    </font>
    <font>
      <vertAlign val="subscript"/>
      <sz val="9"/>
      <name val="Zurich Lt BT"/>
      <family val="2"/>
      <charset val="238"/>
    </font>
    <font>
      <b/>
      <sz val="18"/>
      <name val="Zurich LtCn BT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7" fontId="13" fillId="0" borderId="0" applyFill="0" applyBorder="0" applyAlignment="0" applyProtection="0"/>
    <xf numFmtId="165" fontId="13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justify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4" fontId="5" fillId="0" borderId="0" xfId="0" applyNumberFormat="1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/>
    <xf numFmtId="4" fontId="3" fillId="0" borderId="0" xfId="0" applyNumberFormat="1" applyFont="1" applyAlignment="1">
      <alignment horizontal="justify"/>
    </xf>
    <xf numFmtId="4" fontId="3" fillId="0" borderId="0" xfId="0" applyNumberFormat="1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4" fontId="3" fillId="0" borderId="0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4" fontId="3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17" fontId="5" fillId="0" borderId="0" xfId="0" applyNumberFormat="1" applyFont="1"/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3" fillId="0" borderId="0" xfId="5" applyNumberFormat="1" applyFont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4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3" fillId="0" borderId="0" xfId="0" applyFont="1"/>
    <xf numFmtId="4" fontId="15" fillId="0" borderId="0" xfId="0" applyNumberFormat="1" applyFont="1"/>
    <xf numFmtId="0" fontId="4" fillId="0" borderId="3" xfId="0" applyFont="1" applyBorder="1"/>
    <xf numFmtId="0" fontId="3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" fontId="3" fillId="0" borderId="3" xfId="0" applyNumberFormat="1" applyFont="1" applyBorder="1" applyAlignment="1">
      <alignment horizontal="right" vertical="center" wrapText="1"/>
    </xf>
    <xf numFmtId="4" fontId="4" fillId="0" borderId="4" xfId="5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4" fontId="4" fillId="0" borderId="0" xfId="5" applyNumberFormat="1" applyFont="1" applyBorder="1" applyAlignment="1">
      <alignment horizontal="right" vertical="center"/>
    </xf>
    <xf numFmtId="4" fontId="4" fillId="0" borderId="7" xfId="5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4" fontId="4" fillId="0" borderId="4" xfId="5" applyNumberFormat="1" applyFont="1" applyBorder="1" applyAlignment="1">
      <alignment horizontal="right"/>
    </xf>
    <xf numFmtId="0" fontId="3" fillId="0" borderId="6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" fontId="3" fillId="0" borderId="0" xfId="6" applyNumberFormat="1" applyFont="1" applyAlignment="1">
      <alignment horizontal="right"/>
    </xf>
    <xf numFmtId="3" fontId="3" fillId="0" borderId="0" xfId="0" applyNumberFormat="1" applyFont="1"/>
    <xf numFmtId="0" fontId="4" fillId="0" borderId="3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4" fontId="3" fillId="0" borderId="3" xfId="5" applyNumberFormat="1" applyFont="1" applyBorder="1" applyAlignment="1">
      <alignment horizontal="right"/>
    </xf>
    <xf numFmtId="0" fontId="10" fillId="0" borderId="0" xfId="0" applyFont="1"/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21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top" wrapText="1"/>
    </xf>
    <xf numFmtId="4" fontId="6" fillId="0" borderId="9" xfId="0" applyNumberFormat="1" applyFont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/>
    </xf>
    <xf numFmtId="0" fontId="22" fillId="0" borderId="0" xfId="0" applyFo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left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4" fillId="0" borderId="0" xfId="0" applyFont="1" applyBorder="1" applyAlignment="1">
      <alignment horizontal="right" vertical="center" wrapText="1"/>
    </xf>
    <xf numFmtId="4" fontId="27" fillId="0" borderId="0" xfId="0" applyNumberFormat="1" applyFont="1" applyProtection="1">
      <protection hidden="1"/>
    </xf>
    <xf numFmtId="4" fontId="27" fillId="0" borderId="0" xfId="0" applyNumberFormat="1" applyFont="1" applyAlignment="1" applyProtection="1">
      <alignment horizontal="right"/>
      <protection hidden="1"/>
    </xf>
    <xf numFmtId="4" fontId="27" fillId="0" borderId="0" xfId="0" applyNumberFormat="1" applyFont="1" applyAlignment="1" applyProtection="1">
      <alignment horizontal="justify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4" fontId="6" fillId="0" borderId="2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vertical="top"/>
      <protection hidden="1"/>
    </xf>
    <xf numFmtId="0" fontId="27" fillId="0" borderId="0" xfId="0" applyFont="1" applyAlignment="1" applyProtection="1">
      <alignment horizontal="right" vertical="top"/>
      <protection hidden="1"/>
    </xf>
    <xf numFmtId="0" fontId="27" fillId="0" borderId="0" xfId="0" applyFont="1" applyProtection="1">
      <protection hidden="1"/>
    </xf>
    <xf numFmtId="4" fontId="27" fillId="0" borderId="0" xfId="0" applyNumberFormat="1" applyFont="1" applyAlignment="1" applyProtection="1">
      <alignment horizontal="right"/>
      <protection locked="0"/>
    </xf>
    <xf numFmtId="4" fontId="27" fillId="0" borderId="0" xfId="0" applyNumberFormat="1" applyFont="1" applyAlignment="1" applyProtection="1">
      <alignment horizontal="justify"/>
      <protection locked="0"/>
    </xf>
    <xf numFmtId="0" fontId="27" fillId="0" borderId="0" xfId="0" applyFont="1" applyAlignment="1" applyProtection="1">
      <alignment horizontal="justify" vertical="top" wrapText="1"/>
      <protection hidden="1"/>
    </xf>
    <xf numFmtId="0" fontId="27" fillId="0" borderId="0" xfId="0" applyFont="1" applyAlignment="1" applyProtection="1">
      <alignment horizontal="right" vertical="top" wrapText="1"/>
      <protection hidden="1"/>
    </xf>
    <xf numFmtId="0" fontId="27" fillId="0" borderId="0" xfId="0" applyFont="1" applyAlignment="1" applyProtection="1">
      <alignment horizontal="center" wrapText="1"/>
      <protection hidden="1"/>
    </xf>
    <xf numFmtId="3" fontId="27" fillId="0" borderId="0" xfId="0" applyNumberFormat="1" applyFont="1" applyProtection="1">
      <protection hidden="1"/>
    </xf>
    <xf numFmtId="4" fontId="27" fillId="0" borderId="0" xfId="6" applyNumberFormat="1" applyFont="1" applyAlignment="1" applyProtection="1">
      <alignment horizontal="right"/>
      <protection locked="0"/>
    </xf>
    <xf numFmtId="4" fontId="27" fillId="0" borderId="0" xfId="6" applyNumberFormat="1" applyFont="1" applyAlignment="1" applyProtection="1">
      <alignment horizontal="right"/>
    </xf>
    <xf numFmtId="4" fontId="27" fillId="0" borderId="0" xfId="0" applyNumberFormat="1" applyFont="1" applyAlignment="1" applyProtection="1">
      <alignment horizontal="justify"/>
    </xf>
    <xf numFmtId="0" fontId="26" fillId="0" borderId="6" xfId="0" applyFont="1" applyBorder="1" applyAlignment="1" applyProtection="1">
      <alignment vertical="top"/>
      <protection hidden="1"/>
    </xf>
    <xf numFmtId="4" fontId="26" fillId="0" borderId="4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 wrapText="1"/>
      <protection hidden="1"/>
    </xf>
    <xf numFmtId="4" fontId="6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3" applyFont="1" applyAlignment="1">
      <alignment horizontal="center" wrapText="1"/>
    </xf>
    <xf numFmtId="4" fontId="27" fillId="0" borderId="0" xfId="3" applyNumberFormat="1" applyFont="1" applyAlignment="1">
      <alignment horizontal="right" wrapText="1"/>
    </xf>
    <xf numFmtId="4" fontId="27" fillId="0" borderId="0" xfId="6" applyNumberFormat="1" applyFont="1" applyAlignment="1">
      <alignment horizontal="right"/>
    </xf>
    <xf numFmtId="0" fontId="27" fillId="0" borderId="0" xfId="3" applyFont="1" applyAlignment="1" applyProtection="1">
      <alignment vertical="top"/>
      <protection hidden="1"/>
    </xf>
    <xf numFmtId="0" fontId="27" fillId="0" borderId="0" xfId="3" applyFont="1" applyAlignment="1">
      <alignment horizontal="right" vertical="top"/>
    </xf>
    <xf numFmtId="0" fontId="27" fillId="0" borderId="0" xfId="3" applyFont="1" applyAlignment="1">
      <alignment horizontal="justify" vertical="top" wrapText="1"/>
    </xf>
    <xf numFmtId="0" fontId="26" fillId="0" borderId="0" xfId="3" applyFont="1" applyAlignment="1">
      <alignment horizontal="justify" vertical="top" wrapText="1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right" vertical="top"/>
    </xf>
    <xf numFmtId="0" fontId="30" fillId="0" borderId="0" xfId="0" applyFont="1" applyAlignment="1">
      <alignment horizontal="justify" vertical="top" wrapText="1"/>
    </xf>
    <xf numFmtId="0" fontId="27" fillId="0" borderId="0" xfId="0" applyFont="1" applyAlignment="1">
      <alignment horizontal="center" wrapText="1"/>
    </xf>
    <xf numFmtId="4" fontId="27" fillId="0" borderId="0" xfId="0" applyNumberFormat="1" applyFont="1" applyAlignment="1">
      <alignment horizontal="right" wrapText="1"/>
    </xf>
    <xf numFmtId="0" fontId="27" fillId="0" borderId="6" xfId="0" applyFont="1" applyBorder="1" applyAlignment="1">
      <alignment horizontal="justify" vertical="top" wrapText="1"/>
    </xf>
    <xf numFmtId="0" fontId="27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right" vertical="top"/>
    </xf>
    <xf numFmtId="0" fontId="27" fillId="0" borderId="3" xfId="0" applyFont="1" applyBorder="1" applyAlignment="1">
      <alignment horizontal="center" vertical="top"/>
    </xf>
    <xf numFmtId="4" fontId="27" fillId="0" borderId="3" xfId="0" applyNumberFormat="1" applyFont="1" applyBorder="1" applyAlignment="1">
      <alignment horizontal="right" vertical="top"/>
    </xf>
    <xf numFmtId="4" fontId="27" fillId="0" borderId="3" xfId="0" applyNumberFormat="1" applyFont="1" applyBorder="1" applyAlignment="1">
      <alignment horizontal="right" vertical="top" wrapText="1"/>
    </xf>
    <xf numFmtId="4" fontId="26" fillId="0" borderId="4" xfId="0" applyNumberFormat="1" applyFont="1" applyBorder="1" applyAlignment="1">
      <alignment horizontal="right" vertical="top" wrapText="1"/>
    </xf>
    <xf numFmtId="4" fontId="27" fillId="0" borderId="0" xfId="0" applyNumberFormat="1" applyFont="1" applyAlignment="1" applyProtection="1">
      <alignment horizontal="right" wrapText="1"/>
      <protection hidden="1"/>
    </xf>
    <xf numFmtId="0" fontId="27" fillId="0" borderId="0" xfId="0" applyFont="1" applyBorder="1" applyAlignment="1" applyProtection="1">
      <alignment vertical="top"/>
      <protection hidden="1"/>
    </xf>
    <xf numFmtId="0" fontId="27" fillId="0" borderId="0" xfId="0" applyFont="1" applyBorder="1" applyAlignment="1" applyProtection="1">
      <alignment horizontal="right" vertical="top"/>
      <protection hidden="1"/>
    </xf>
    <xf numFmtId="0" fontId="26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4" fontId="26" fillId="0" borderId="0" xfId="0" applyNumberFormat="1" applyFont="1" applyBorder="1" applyAlignment="1" applyProtection="1">
      <alignment horizontal="right"/>
    </xf>
    <xf numFmtId="0" fontId="26" fillId="0" borderId="3" xfId="0" applyFont="1" applyBorder="1"/>
    <xf numFmtId="0" fontId="27" fillId="0" borderId="3" xfId="0" applyFont="1" applyBorder="1"/>
    <xf numFmtId="4" fontId="27" fillId="0" borderId="3" xfId="0" applyNumberFormat="1" applyFont="1" applyBorder="1" applyAlignment="1">
      <alignment horizontal="right"/>
    </xf>
    <xf numFmtId="4" fontId="27" fillId="0" borderId="3" xfId="6" applyNumberFormat="1" applyFont="1" applyBorder="1" applyAlignment="1">
      <alignment horizontal="right"/>
    </xf>
    <xf numFmtId="4" fontId="26" fillId="0" borderId="4" xfId="6" applyNumberFormat="1" applyFont="1" applyBorder="1" applyAlignment="1">
      <alignment horizontal="right"/>
    </xf>
    <xf numFmtId="0" fontId="26" fillId="0" borderId="0" xfId="0" applyFont="1" applyAlignment="1" applyProtection="1">
      <alignment horizontal="justify" vertical="top" wrapText="1"/>
      <protection hidden="1"/>
    </xf>
    <xf numFmtId="0" fontId="27" fillId="0" borderId="0" xfId="0" applyFont="1" applyAlignment="1">
      <alignment horizontal="justify" vertical="top" wrapText="1"/>
    </xf>
    <xf numFmtId="3" fontId="27" fillId="0" borderId="0" xfId="0" applyNumberFormat="1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3" fillId="0" borderId="0" xfId="0" applyFont="1" applyBorder="1" applyAlignment="1">
      <alignment horizontal="center" vertical="top" wrapText="1"/>
    </xf>
    <xf numFmtId="4" fontId="3" fillId="0" borderId="0" xfId="5" applyNumberFormat="1" applyFont="1" applyBorder="1" applyAlignment="1">
      <alignment horizontal="right"/>
    </xf>
    <xf numFmtId="4" fontId="4" fillId="0" borderId="0" xfId="5" applyNumberFormat="1" applyFont="1" applyBorder="1" applyAlignment="1">
      <alignment horizontal="right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justify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4" fontId="4" fillId="0" borderId="13" xfId="5" applyNumberFormat="1" applyFont="1" applyFill="1" applyBorder="1" applyAlignment="1" applyProtection="1">
      <alignment horizontal="right"/>
    </xf>
    <xf numFmtId="0" fontId="27" fillId="0" borderId="0" xfId="0" applyFont="1" applyAlignment="1">
      <alignment horizontal="right" vertical="top" wrapText="1"/>
    </xf>
    <xf numFmtId="4" fontId="27" fillId="0" borderId="0" xfId="5" applyNumberFormat="1" applyFont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3" fillId="0" borderId="3" xfId="0" applyNumberFormat="1" applyFont="1" applyBorder="1" applyAlignment="1">
      <alignment horizontal="right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justify" vertical="top"/>
    </xf>
    <xf numFmtId="4" fontId="2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justify" vertical="center"/>
    </xf>
    <xf numFmtId="4" fontId="3" fillId="0" borderId="0" xfId="5" applyNumberFormat="1" applyFont="1" applyFill="1" applyBorder="1" applyAlignment="1" applyProtection="1">
      <alignment horizontal="right"/>
    </xf>
    <xf numFmtId="4" fontId="27" fillId="0" borderId="0" xfId="5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right" wrapText="1"/>
    </xf>
    <xf numFmtId="4" fontId="27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justify" vertical="top" wrapText="1"/>
    </xf>
    <xf numFmtId="0" fontId="3" fillId="0" borderId="0" xfId="0" applyFont="1" applyAlignment="1" applyProtection="1">
      <alignment horizontal="center" wrapText="1"/>
      <protection hidden="1"/>
    </xf>
    <xf numFmtId="3" fontId="27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/>
    </xf>
    <xf numFmtId="0" fontId="18" fillId="0" borderId="0" xfId="0" applyFont="1" applyAlignment="1">
      <alignment horizontal="left" vertical="top" wrapText="1"/>
    </xf>
    <xf numFmtId="4" fontId="3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32" fillId="0" borderId="0" xfId="0" applyFont="1"/>
    <xf numFmtId="4" fontId="33" fillId="0" borderId="0" xfId="0" applyNumberFormat="1" applyFont="1" applyAlignment="1">
      <alignment horizontal="center"/>
    </xf>
    <xf numFmtId="4" fontId="3" fillId="0" borderId="0" xfId="5" applyNumberFormat="1" applyFont="1" applyAlignment="1">
      <alignment horizontal="justify"/>
    </xf>
    <xf numFmtId="4" fontId="0" fillId="0" borderId="0" xfId="0" applyNumberFormat="1" applyFont="1"/>
    <xf numFmtId="0" fontId="3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justify"/>
    </xf>
    <xf numFmtId="0" fontId="3" fillId="0" borderId="0" xfId="0" applyFont="1" applyBorder="1"/>
    <xf numFmtId="4" fontId="3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0" fontId="26" fillId="0" borderId="0" xfId="0" applyFont="1" applyAlignment="1">
      <alignment horizontal="justify" vertical="top" wrapText="1"/>
    </xf>
    <xf numFmtId="0" fontId="30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16" fontId="27" fillId="0" borderId="0" xfId="0" applyNumberFormat="1" applyFont="1" applyAlignment="1">
      <alignment vertical="top"/>
    </xf>
    <xf numFmtId="0" fontId="27" fillId="0" borderId="0" xfId="0" applyFont="1" applyAlignment="1">
      <alignment horizontal="center"/>
    </xf>
    <xf numFmtId="4" fontId="27" fillId="0" borderId="0" xfId="0" applyNumberFormat="1" applyFont="1" applyAlignment="1" applyProtection="1">
      <alignment horizontal="right"/>
    </xf>
    <xf numFmtId="0" fontId="27" fillId="0" borderId="0" xfId="0" applyFont="1" applyAlignment="1" applyProtection="1">
      <alignment horizontal="left" vertical="top"/>
      <protection hidden="1"/>
    </xf>
    <xf numFmtId="0" fontId="34" fillId="0" borderId="0" xfId="0" applyFont="1" applyAlignment="1">
      <alignment horizontal="justify" vertical="top" wrapText="1"/>
    </xf>
    <xf numFmtId="0" fontId="34" fillId="0" borderId="0" xfId="0" applyFont="1" applyAlignment="1" applyProtection="1">
      <alignment horizontal="justify" vertical="top" wrapText="1"/>
      <protection hidden="1"/>
    </xf>
    <xf numFmtId="16" fontId="27" fillId="0" borderId="0" xfId="0" applyNumberFormat="1" applyFont="1" applyAlignment="1">
      <alignment horizontal="left" vertical="top"/>
    </xf>
    <xf numFmtId="4" fontId="27" fillId="0" borderId="0" xfId="5" applyNumberFormat="1" applyFont="1" applyBorder="1" applyAlignment="1">
      <alignment horizontal="right"/>
    </xf>
    <xf numFmtId="0" fontId="27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righ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right" vertical="top" wrapText="1"/>
    </xf>
    <xf numFmtId="0" fontId="27" fillId="0" borderId="0" xfId="0" applyFont="1" applyBorder="1" applyAlignment="1">
      <alignment horizontal="justify" vertical="top" wrapText="1"/>
    </xf>
    <xf numFmtId="0" fontId="26" fillId="0" borderId="0" xfId="0" applyFont="1" applyBorder="1" applyAlignment="1">
      <alignment horizontal="center" wrapText="1"/>
    </xf>
    <xf numFmtId="4" fontId="26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vertical="top" wrapText="1"/>
    </xf>
    <xf numFmtId="4" fontId="26" fillId="0" borderId="0" xfId="0" applyNumberFormat="1" applyFont="1" applyBorder="1" applyAlignment="1">
      <alignment horizontal="right" vertical="top" wrapText="1"/>
    </xf>
    <xf numFmtId="4" fontId="26" fillId="0" borderId="0" xfId="5" applyNumberFormat="1" applyFont="1" applyBorder="1" applyAlignment="1">
      <alignment horizontal="right"/>
    </xf>
    <xf numFmtId="0" fontId="31" fillId="0" borderId="3" xfId="0" applyFont="1" applyBorder="1" applyAlignment="1">
      <alignment horizontal="center" vertical="top"/>
    </xf>
    <xf numFmtId="0" fontId="31" fillId="0" borderId="3" xfId="0" applyFont="1" applyBorder="1" applyAlignment="1">
      <alignment horizontal="left"/>
    </xf>
    <xf numFmtId="4" fontId="4" fillId="0" borderId="4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0" xfId="0" applyFont="1" applyAlignment="1"/>
    <xf numFmtId="0" fontId="0" fillId="0" borderId="0" xfId="0" applyFont="1" applyAlignment="1"/>
    <xf numFmtId="0" fontId="4" fillId="0" borderId="3" xfId="0" applyFont="1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 vertical="top"/>
    </xf>
    <xf numFmtId="0" fontId="0" fillId="0" borderId="0" xfId="0" applyFont="1" applyAlignment="1">
      <alignment horizontal="right" vertical="top"/>
    </xf>
    <xf numFmtId="0" fontId="3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6" fillId="0" borderId="0" xfId="0" applyFont="1" applyAlignment="1" applyProtection="1">
      <alignment horizontal="left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2" xfId="0" applyNumberFormat="1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26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justify" vertical="top"/>
    </xf>
    <xf numFmtId="0" fontId="9" fillId="0" borderId="0" xfId="0" applyFont="1" applyAlignment="1">
      <alignment horizontal="left" vertical="center"/>
    </xf>
    <xf numFmtId="4" fontId="6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</cellXfs>
  <cellStyles count="7">
    <cellStyle name="Comma 2" xfId="1"/>
    <cellStyle name="Normal 2" xfId="2"/>
    <cellStyle name="Normalno" xfId="0" builtinId="0"/>
    <cellStyle name="Normalno 2" xfId="3"/>
    <cellStyle name="Obično 2" xfId="4"/>
    <cellStyle name="Zarez" xfId="5" builtinId="3"/>
    <cellStyle name="Zarez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7"/>
  <sheetViews>
    <sheetView tabSelected="1" view="pageBreakPreview" topLeftCell="A310" zoomScale="130" zoomScaleNormal="130" zoomScaleSheetLayoutView="130" workbookViewId="0">
      <selection activeCell="F404" sqref="F404"/>
    </sheetView>
  </sheetViews>
  <sheetFormatPr defaultRowHeight="12.75"/>
  <cols>
    <col min="1" max="1" width="5.85546875" style="1" customWidth="1"/>
    <col min="2" max="2" width="8" style="2" customWidth="1"/>
    <col min="3" max="3" width="41" style="3" customWidth="1"/>
    <col min="4" max="4" width="8.28515625" style="4" customWidth="1"/>
    <col min="5" max="5" width="13" style="5" customWidth="1"/>
    <col min="6" max="6" width="14.7109375" style="6" customWidth="1"/>
    <col min="7" max="7" width="16.140625" style="7" customWidth="1"/>
    <col min="8" max="16384" width="9.140625" style="3"/>
  </cols>
  <sheetData>
    <row r="2" spans="3:7" ht="15">
      <c r="C2" s="10" t="s">
        <v>71</v>
      </c>
      <c r="D2" s="10" t="s">
        <v>72</v>
      </c>
      <c r="E2" s="11"/>
      <c r="F2" s="3"/>
      <c r="G2" s="3"/>
    </row>
    <row r="3" spans="3:7" ht="15">
      <c r="C3" s="10"/>
      <c r="D3" s="10" t="s">
        <v>89</v>
      </c>
      <c r="E3" s="11"/>
      <c r="F3" s="3"/>
      <c r="G3" s="3"/>
    </row>
    <row r="4" spans="3:7" ht="15">
      <c r="C4" s="10" t="s">
        <v>73</v>
      </c>
      <c r="D4" s="10" t="s">
        <v>112</v>
      </c>
      <c r="E4" s="11"/>
      <c r="F4" s="3"/>
      <c r="G4" s="3"/>
    </row>
    <row r="5" spans="3:7" ht="15">
      <c r="C5" s="10" t="s">
        <v>74</v>
      </c>
      <c r="D5" s="10" t="s">
        <v>121</v>
      </c>
      <c r="E5" s="11"/>
      <c r="F5" s="3"/>
      <c r="G5" s="3"/>
    </row>
    <row r="6" spans="3:7" ht="15">
      <c r="C6" s="10" t="s">
        <v>42</v>
      </c>
      <c r="D6" s="10" t="s">
        <v>191</v>
      </c>
      <c r="E6" s="11"/>
      <c r="F6" s="3"/>
      <c r="G6" s="3"/>
    </row>
    <row r="7" spans="3:7" ht="15">
      <c r="C7" s="10" t="s">
        <v>37</v>
      </c>
      <c r="D7" s="10" t="s">
        <v>113</v>
      </c>
      <c r="E7" s="11"/>
      <c r="F7" s="3"/>
      <c r="G7" s="3"/>
    </row>
    <row r="8" spans="3:7" ht="15">
      <c r="C8" s="10" t="s">
        <v>75</v>
      </c>
      <c r="D8" s="10" t="s">
        <v>114</v>
      </c>
      <c r="E8" s="11"/>
      <c r="F8" s="49"/>
      <c r="G8" s="49"/>
    </row>
    <row r="9" spans="3:7" ht="15">
      <c r="C9" s="10"/>
      <c r="D9" s="10" t="s">
        <v>115</v>
      </c>
      <c r="E9" s="11"/>
      <c r="F9" s="49"/>
      <c r="G9" s="49"/>
    </row>
    <row r="10" spans="3:7" ht="15">
      <c r="C10" s="10"/>
      <c r="D10" s="10" t="s">
        <v>116</v>
      </c>
      <c r="E10" s="11"/>
      <c r="F10" s="49"/>
      <c r="G10" s="49"/>
    </row>
    <row r="11" spans="3:7" ht="15">
      <c r="C11" s="10" t="s">
        <v>76</v>
      </c>
      <c r="D11" s="273" t="s">
        <v>117</v>
      </c>
      <c r="E11" s="274"/>
      <c r="F11" s="275"/>
      <c r="G11" s="275"/>
    </row>
    <row r="12" spans="3:7" ht="15">
      <c r="C12" s="10"/>
      <c r="D12" s="276" t="s">
        <v>118</v>
      </c>
      <c r="E12" s="274"/>
      <c r="F12" s="275"/>
      <c r="G12" s="275"/>
    </row>
    <row r="13" spans="3:7" ht="15">
      <c r="C13" s="10" t="s">
        <v>77</v>
      </c>
      <c r="D13" s="10" t="s">
        <v>192</v>
      </c>
      <c r="E13" s="11"/>
      <c r="F13" s="49"/>
      <c r="G13" s="86"/>
    </row>
    <row r="14" spans="3:7" ht="15">
      <c r="C14" s="10" t="s">
        <v>78</v>
      </c>
      <c r="D14" s="10" t="s">
        <v>84</v>
      </c>
      <c r="E14" s="11"/>
      <c r="F14" s="49"/>
      <c r="G14" s="86"/>
    </row>
    <row r="15" spans="3:7" ht="15">
      <c r="C15" s="10"/>
      <c r="D15" s="10" t="s">
        <v>90</v>
      </c>
      <c r="E15" s="11"/>
      <c r="F15" s="49"/>
      <c r="G15" s="86"/>
    </row>
    <row r="16" spans="3:7" ht="15">
      <c r="C16" s="10"/>
      <c r="D16" s="10" t="s">
        <v>88</v>
      </c>
      <c r="E16" s="11"/>
      <c r="F16" s="49"/>
      <c r="G16" s="86"/>
    </row>
    <row r="17" spans="1:7" ht="15">
      <c r="C17" s="10" t="s">
        <v>79</v>
      </c>
      <c r="D17" s="10" t="s">
        <v>119</v>
      </c>
      <c r="E17" s="11"/>
      <c r="F17" s="3"/>
      <c r="G17" s="3"/>
    </row>
    <row r="18" spans="1:7" ht="15">
      <c r="C18" s="10" t="s">
        <v>80</v>
      </c>
      <c r="D18" s="36" t="s">
        <v>120</v>
      </c>
      <c r="E18" s="11"/>
      <c r="F18" s="3"/>
      <c r="G18" s="3"/>
    </row>
    <row r="19" spans="1:7" ht="15">
      <c r="C19" s="10" t="s">
        <v>43</v>
      </c>
      <c r="D19" s="10" t="s">
        <v>91</v>
      </c>
      <c r="E19" s="11"/>
      <c r="F19" s="3"/>
      <c r="G19" s="3"/>
    </row>
    <row r="20" spans="1:7" ht="15">
      <c r="C20" s="10" t="s">
        <v>81</v>
      </c>
      <c r="D20" s="10" t="s">
        <v>92</v>
      </c>
      <c r="E20" s="11"/>
      <c r="F20" s="3"/>
      <c r="G20" s="3"/>
    </row>
    <row r="21" spans="1:7" ht="15">
      <c r="A21" s="8"/>
      <c r="B21" s="9"/>
      <c r="C21" s="10" t="s">
        <v>82</v>
      </c>
      <c r="D21" s="10" t="s">
        <v>193</v>
      </c>
      <c r="E21" s="11"/>
      <c r="F21" s="3"/>
      <c r="G21" s="3"/>
    </row>
    <row r="22" spans="1:7" ht="15">
      <c r="A22" s="8"/>
      <c r="B22" s="9"/>
      <c r="C22" s="37" t="s">
        <v>83</v>
      </c>
      <c r="D22" s="37" t="s">
        <v>91</v>
      </c>
      <c r="E22" s="38"/>
      <c r="F22" s="3"/>
      <c r="G22" s="3"/>
    </row>
    <row r="23" spans="1:7">
      <c r="A23" s="8"/>
      <c r="B23" s="9"/>
    </row>
    <row r="24" spans="1:7">
      <c r="A24" s="8"/>
      <c r="B24" s="9"/>
    </row>
    <row r="25" spans="1:7">
      <c r="A25" s="8"/>
      <c r="B25" s="9"/>
    </row>
    <row r="26" spans="1:7">
      <c r="A26" s="8"/>
      <c r="B26" s="9"/>
    </row>
    <row r="27" spans="1:7">
      <c r="A27" s="8"/>
      <c r="B27" s="9"/>
    </row>
    <row r="28" spans="1:7">
      <c r="A28" s="8"/>
      <c r="B28" s="9"/>
    </row>
    <row r="29" spans="1:7">
      <c r="A29" s="8"/>
      <c r="B29" s="9"/>
    </row>
    <row r="30" spans="1:7">
      <c r="A30" s="8"/>
      <c r="B30" s="9"/>
    </row>
    <row r="31" spans="1:7">
      <c r="A31" s="8"/>
      <c r="B31" s="9"/>
    </row>
    <row r="32" spans="1:7">
      <c r="A32" s="8"/>
      <c r="B32" s="9"/>
    </row>
    <row r="33" spans="1:7">
      <c r="A33" s="8"/>
      <c r="B33" s="9"/>
    </row>
    <row r="34" spans="1:7">
      <c r="A34" s="8"/>
      <c r="B34" s="9"/>
    </row>
    <row r="35" spans="1:7" ht="26.25">
      <c r="A35" s="8"/>
      <c r="B35" s="9"/>
      <c r="C35" s="277" t="s">
        <v>85</v>
      </c>
      <c r="D35" s="277"/>
      <c r="E35" s="277"/>
      <c r="F35" s="278"/>
      <c r="G35" s="18"/>
    </row>
    <row r="36" spans="1:7" ht="26.25">
      <c r="A36" s="8"/>
      <c r="B36" s="9"/>
      <c r="C36" s="279" t="s">
        <v>305</v>
      </c>
      <c r="D36" s="280"/>
      <c r="E36" s="280"/>
      <c r="F36" s="280"/>
      <c r="G36" s="18"/>
    </row>
    <row r="37" spans="1:7" ht="26.25">
      <c r="A37" s="8"/>
      <c r="B37" s="16"/>
      <c r="C37" s="47"/>
      <c r="D37" s="47"/>
      <c r="E37" s="47"/>
      <c r="F37" s="47"/>
      <c r="G37" s="18"/>
    </row>
    <row r="38" spans="1:7" ht="20.25">
      <c r="A38" s="12" t="s">
        <v>44</v>
      </c>
      <c r="B38" s="13"/>
      <c r="C38" s="14"/>
      <c r="D38" s="178"/>
      <c r="E38" s="179"/>
      <c r="F38" s="169"/>
      <c r="G38" s="15"/>
    </row>
    <row r="39" spans="1:7">
      <c r="A39" s="8"/>
      <c r="B39" s="16"/>
      <c r="C39" s="17"/>
      <c r="D39" s="17"/>
      <c r="E39" s="15"/>
      <c r="F39" s="15"/>
      <c r="G39" s="18"/>
    </row>
    <row r="40" spans="1:7">
      <c r="A40" s="281" t="s">
        <v>127</v>
      </c>
      <c r="B40" s="281"/>
      <c r="C40" s="281"/>
      <c r="D40" s="281"/>
      <c r="E40" s="103"/>
      <c r="F40" s="104"/>
      <c r="G40" s="105"/>
    </row>
    <row r="41" spans="1:7">
      <c r="A41" s="282" t="s">
        <v>45</v>
      </c>
      <c r="B41" s="283"/>
      <c r="C41" s="286" t="s">
        <v>46</v>
      </c>
      <c r="D41" s="106" t="s">
        <v>47</v>
      </c>
      <c r="E41" s="288" t="s">
        <v>48</v>
      </c>
      <c r="F41" s="107" t="s">
        <v>49</v>
      </c>
      <c r="G41" s="107" t="s">
        <v>50</v>
      </c>
    </row>
    <row r="42" spans="1:7">
      <c r="A42" s="284"/>
      <c r="B42" s="285"/>
      <c r="C42" s="287"/>
      <c r="D42" s="108" t="s">
        <v>51</v>
      </c>
      <c r="E42" s="289"/>
      <c r="F42" s="109" t="s">
        <v>52</v>
      </c>
      <c r="G42" s="109" t="s">
        <v>53</v>
      </c>
    </row>
    <row r="43" spans="1:7">
      <c r="A43" s="110"/>
      <c r="B43" s="111"/>
      <c r="C43" s="112"/>
      <c r="D43" s="112"/>
      <c r="E43" s="103"/>
      <c r="F43" s="113"/>
      <c r="G43" s="114"/>
    </row>
    <row r="44" spans="1:7" ht="132">
      <c r="A44" s="115" t="s">
        <v>54</v>
      </c>
      <c r="B44" s="116" t="s">
        <v>55</v>
      </c>
      <c r="C44" s="115" t="s">
        <v>128</v>
      </c>
      <c r="D44" s="117" t="s">
        <v>87</v>
      </c>
      <c r="E44" s="118">
        <v>1</v>
      </c>
      <c r="F44" s="119">
        <v>0</v>
      </c>
      <c r="G44" s="120">
        <f>E44*F44</f>
        <v>0</v>
      </c>
    </row>
    <row r="45" spans="1:7">
      <c r="A45" s="110"/>
      <c r="B45" s="111"/>
      <c r="C45" s="112"/>
      <c r="D45" s="112"/>
      <c r="E45" s="118"/>
      <c r="F45" s="113"/>
      <c r="G45" s="121"/>
    </row>
    <row r="46" spans="1:7" ht="60">
      <c r="A46" s="115" t="s">
        <v>54</v>
      </c>
      <c r="B46" s="116" t="s">
        <v>56</v>
      </c>
      <c r="C46" s="115" t="s">
        <v>129</v>
      </c>
      <c r="D46" s="117" t="s">
        <v>87</v>
      </c>
      <c r="E46" s="118">
        <v>1</v>
      </c>
      <c r="F46" s="119">
        <v>0</v>
      </c>
      <c r="G46" s="120">
        <f>E46*F46</f>
        <v>0</v>
      </c>
    </row>
    <row r="47" spans="1:7">
      <c r="A47" s="115"/>
      <c r="B47" s="116"/>
      <c r="C47" s="115"/>
      <c r="D47" s="117"/>
      <c r="E47" s="118"/>
      <c r="F47" s="119"/>
      <c r="G47" s="120"/>
    </row>
    <row r="48" spans="1:7">
      <c r="A48" s="122"/>
      <c r="B48" s="290" t="s">
        <v>130</v>
      </c>
      <c r="C48" s="291"/>
      <c r="D48" s="291"/>
      <c r="E48" s="291"/>
      <c r="F48" s="291"/>
      <c r="G48" s="123">
        <f>SUM(G44:G47)</f>
        <v>0</v>
      </c>
    </row>
    <row r="49" spans="1:7">
      <c r="A49" s="8"/>
      <c r="B49" s="16"/>
      <c r="C49" s="17"/>
      <c r="D49" s="17"/>
      <c r="E49" s="15"/>
      <c r="F49" s="15"/>
      <c r="G49" s="18"/>
    </row>
    <row r="50" spans="1:7" ht="15.75">
      <c r="A50" s="62" t="s">
        <v>131</v>
      </c>
      <c r="B50" s="62"/>
      <c r="C50" s="62"/>
      <c r="D50" s="63"/>
      <c r="E50" s="19"/>
      <c r="F50" s="15"/>
      <c r="G50" s="18"/>
    </row>
    <row r="51" spans="1:7" ht="12.75" customHeight="1">
      <c r="A51" s="265" t="s">
        <v>45</v>
      </c>
      <c r="B51" s="266"/>
      <c r="C51" s="271" t="s">
        <v>46</v>
      </c>
      <c r="D51" s="39" t="s">
        <v>47</v>
      </c>
      <c r="E51" s="263" t="s">
        <v>48</v>
      </c>
      <c r="F51" s="40" t="s">
        <v>49</v>
      </c>
      <c r="G51" s="40" t="s">
        <v>50</v>
      </c>
    </row>
    <row r="52" spans="1:7">
      <c r="A52" s="267"/>
      <c r="B52" s="268"/>
      <c r="C52" s="272"/>
      <c r="D52" s="41" t="s">
        <v>51</v>
      </c>
      <c r="E52" s="264"/>
      <c r="F52" s="42" t="s">
        <v>52</v>
      </c>
      <c r="G52" s="42" t="s">
        <v>53</v>
      </c>
    </row>
    <row r="53" spans="1:7">
      <c r="A53" s="3"/>
      <c r="B53" s="20"/>
      <c r="C53" s="17"/>
      <c r="D53" s="17"/>
      <c r="E53" s="19"/>
      <c r="F53" s="15"/>
      <c r="G53" s="18"/>
    </row>
    <row r="54" spans="1:7" ht="249" customHeight="1">
      <c r="A54" s="157" t="s">
        <v>93</v>
      </c>
      <c r="B54" s="176" t="s">
        <v>55</v>
      </c>
      <c r="C54" s="157" t="s">
        <v>132</v>
      </c>
      <c r="D54" s="136" t="s">
        <v>64</v>
      </c>
      <c r="E54" s="202" t="s">
        <v>64</v>
      </c>
      <c r="F54" s="128" t="s">
        <v>64</v>
      </c>
      <c r="G54" s="128" t="s">
        <v>64</v>
      </c>
    </row>
    <row r="55" spans="1:7" ht="13.5">
      <c r="A55" s="157"/>
      <c r="B55" s="176"/>
      <c r="C55" s="157" t="s">
        <v>245</v>
      </c>
      <c r="D55" s="136" t="s">
        <v>62</v>
      </c>
      <c r="E55" s="158">
        <v>18</v>
      </c>
      <c r="F55" s="128">
        <v>0</v>
      </c>
      <c r="G55" s="128">
        <f>E55*F55</f>
        <v>0</v>
      </c>
    </row>
    <row r="56" spans="1:7" ht="13.5">
      <c r="A56" s="157"/>
      <c r="B56" s="176"/>
      <c r="C56" s="157" t="s">
        <v>246</v>
      </c>
      <c r="D56" s="136" t="s">
        <v>62</v>
      </c>
      <c r="E56" s="158">
        <v>6</v>
      </c>
      <c r="F56" s="128">
        <v>0</v>
      </c>
      <c r="G56" s="128">
        <f>E56*F56</f>
        <v>0</v>
      </c>
    </row>
    <row r="57" spans="1:7" ht="13.5">
      <c r="A57" s="157"/>
      <c r="B57" s="176"/>
      <c r="C57" s="157" t="s">
        <v>247</v>
      </c>
      <c r="D57" s="136" t="s">
        <v>62</v>
      </c>
      <c r="E57" s="158">
        <v>1</v>
      </c>
      <c r="F57" s="128">
        <v>0</v>
      </c>
      <c r="G57" s="128">
        <f>E57*F57</f>
        <v>0</v>
      </c>
    </row>
    <row r="58" spans="1:7">
      <c r="A58" s="157"/>
      <c r="B58" s="176"/>
      <c r="C58" s="157"/>
      <c r="D58" s="136"/>
      <c r="E58" s="158"/>
      <c r="F58" s="128"/>
      <c r="G58" s="128"/>
    </row>
    <row r="59" spans="1:7" ht="120">
      <c r="A59" s="115" t="s">
        <v>93</v>
      </c>
      <c r="B59" s="116" t="s">
        <v>56</v>
      </c>
      <c r="C59" s="115" t="s">
        <v>257</v>
      </c>
      <c r="D59" s="124"/>
      <c r="E59" s="125"/>
      <c r="F59" s="125"/>
      <c r="G59" s="125"/>
    </row>
    <row r="60" spans="1:7" ht="63" customHeight="1">
      <c r="A60" s="115"/>
      <c r="B60" s="116"/>
      <c r="C60" s="115" t="s">
        <v>133</v>
      </c>
      <c r="D60" s="124"/>
      <c r="E60" s="125"/>
      <c r="F60" s="125"/>
      <c r="G60" s="125"/>
    </row>
    <row r="61" spans="1:7" ht="36">
      <c r="A61" s="110"/>
      <c r="B61" s="111"/>
      <c r="C61" s="115" t="s">
        <v>258</v>
      </c>
      <c r="D61" s="126" t="s">
        <v>134</v>
      </c>
      <c r="E61" s="127">
        <v>41.5</v>
      </c>
      <c r="F61" s="128">
        <v>0</v>
      </c>
      <c r="G61" s="128">
        <f>E61*F61</f>
        <v>0</v>
      </c>
    </row>
    <row r="62" spans="1:7">
      <c r="A62" s="21"/>
      <c r="B62" s="25"/>
      <c r="C62" s="21"/>
      <c r="D62" s="22"/>
      <c r="E62" s="70"/>
      <c r="F62" s="69"/>
      <c r="G62" s="69"/>
    </row>
    <row r="63" spans="1:7">
      <c r="A63" s="72"/>
      <c r="B63" s="71"/>
      <c r="C63" s="73" t="s">
        <v>135</v>
      </c>
      <c r="D63" s="74"/>
      <c r="E63" s="75"/>
      <c r="F63" s="75"/>
      <c r="G63" s="46">
        <f>SUM(G54:G62)</f>
        <v>0</v>
      </c>
    </row>
    <row r="64" spans="1:7">
      <c r="A64" s="95"/>
      <c r="B64" s="95"/>
      <c r="C64" s="96"/>
      <c r="D64" s="97"/>
      <c r="E64" s="98"/>
      <c r="F64" s="98"/>
      <c r="G64" s="93"/>
    </row>
    <row r="65" spans="1:7" ht="15.75">
      <c r="A65" s="203" t="s">
        <v>136</v>
      </c>
      <c r="B65" s="204"/>
      <c r="C65" s="205"/>
      <c r="D65" s="171"/>
      <c r="E65" s="206"/>
      <c r="F65" s="15"/>
      <c r="G65" s="18"/>
    </row>
    <row r="66" spans="1:7">
      <c r="A66" s="265" t="s">
        <v>45</v>
      </c>
      <c r="B66" s="266"/>
      <c r="C66" s="266" t="s">
        <v>46</v>
      </c>
      <c r="D66" s="39" t="s">
        <v>47</v>
      </c>
      <c r="E66" s="263" t="s">
        <v>48</v>
      </c>
      <c r="F66" s="40" t="s">
        <v>49</v>
      </c>
      <c r="G66" s="40" t="s">
        <v>50</v>
      </c>
    </row>
    <row r="67" spans="1:7">
      <c r="A67" s="267"/>
      <c r="B67" s="268"/>
      <c r="C67" s="268"/>
      <c r="D67" s="41" t="s">
        <v>51</v>
      </c>
      <c r="E67" s="264"/>
      <c r="F67" s="42" t="s">
        <v>52</v>
      </c>
      <c r="G67" s="42" t="s">
        <v>53</v>
      </c>
    </row>
    <row r="68" spans="1:7">
      <c r="A68" s="95"/>
      <c r="B68" s="95"/>
      <c r="C68" s="96"/>
      <c r="D68" s="97"/>
      <c r="E68" s="98"/>
      <c r="F68" s="98"/>
      <c r="G68" s="93"/>
    </row>
    <row r="69" spans="1:7" ht="72" customHeight="1">
      <c r="A69" s="129" t="s">
        <v>94</v>
      </c>
      <c r="B69" s="130" t="s">
        <v>55</v>
      </c>
      <c r="C69" s="131" t="s">
        <v>160</v>
      </c>
      <c r="D69" s="126"/>
      <c r="E69" s="127"/>
      <c r="F69" s="128"/>
      <c r="G69" s="128"/>
    </row>
    <row r="70" spans="1:7" ht="26.25" customHeight="1">
      <c r="A70" s="129"/>
      <c r="B70" s="130"/>
      <c r="C70" s="131" t="s">
        <v>137</v>
      </c>
      <c r="D70" s="126"/>
      <c r="E70" s="127"/>
      <c r="F70" s="128"/>
      <c r="G70" s="128"/>
    </row>
    <row r="71" spans="1:7">
      <c r="A71" s="129"/>
      <c r="B71" s="130"/>
      <c r="C71" s="132" t="s">
        <v>138</v>
      </c>
      <c r="D71" s="126"/>
      <c r="E71" s="127"/>
      <c r="F71" s="128"/>
      <c r="G71" s="128"/>
    </row>
    <row r="72" spans="1:7" ht="48">
      <c r="A72" s="129"/>
      <c r="B72" s="130"/>
      <c r="C72" s="131" t="s">
        <v>139</v>
      </c>
      <c r="D72" s="126"/>
      <c r="E72" s="127"/>
      <c r="F72" s="128"/>
      <c r="G72" s="128"/>
    </row>
    <row r="73" spans="1:7">
      <c r="A73" s="129"/>
      <c r="B73" s="130"/>
      <c r="C73" s="132" t="s">
        <v>140</v>
      </c>
      <c r="D73" s="126"/>
      <c r="E73" s="127"/>
      <c r="F73" s="128"/>
      <c r="G73" s="128"/>
    </row>
    <row r="74" spans="1:7">
      <c r="A74" s="129"/>
      <c r="B74" s="130"/>
      <c r="C74" s="131" t="s">
        <v>141</v>
      </c>
      <c r="D74" s="126"/>
      <c r="E74" s="127"/>
      <c r="F74" s="128"/>
      <c r="G74" s="128"/>
    </row>
    <row r="75" spans="1:7">
      <c r="A75" s="129"/>
      <c r="B75" s="130"/>
      <c r="C75" s="131" t="s">
        <v>142</v>
      </c>
      <c r="D75" s="126"/>
      <c r="E75" s="127"/>
      <c r="F75" s="128"/>
      <c r="G75" s="128"/>
    </row>
    <row r="76" spans="1:7">
      <c r="A76" s="129"/>
      <c r="B76" s="130"/>
      <c r="C76" s="131" t="s">
        <v>143</v>
      </c>
      <c r="D76" s="126"/>
      <c r="E76" s="127"/>
      <c r="F76" s="128"/>
      <c r="G76" s="128"/>
    </row>
    <row r="77" spans="1:7">
      <c r="A77" s="129"/>
      <c r="B77" s="130"/>
      <c r="C77" s="131" t="s">
        <v>144</v>
      </c>
      <c r="D77" s="126"/>
      <c r="E77" s="127"/>
      <c r="F77" s="128"/>
      <c r="G77" s="128"/>
    </row>
    <row r="78" spans="1:7">
      <c r="A78" s="129"/>
      <c r="B78" s="130"/>
      <c r="C78" s="131" t="s">
        <v>145</v>
      </c>
      <c r="D78" s="126"/>
      <c r="E78" s="127"/>
      <c r="F78" s="128"/>
      <c r="G78" s="128"/>
    </row>
    <row r="79" spans="1:7">
      <c r="A79" s="129"/>
      <c r="B79" s="130"/>
      <c r="C79" s="132" t="s">
        <v>162</v>
      </c>
      <c r="D79" s="126"/>
      <c r="E79" s="127"/>
      <c r="F79" s="128"/>
      <c r="G79" s="128"/>
    </row>
    <row r="80" spans="1:7" ht="48.75" customHeight="1">
      <c r="A80" s="129"/>
      <c r="B80" s="130"/>
      <c r="C80" s="131" t="s">
        <v>161</v>
      </c>
      <c r="D80" s="126"/>
      <c r="E80" s="127"/>
      <c r="F80" s="128"/>
      <c r="G80" s="128"/>
    </row>
    <row r="81" spans="1:7">
      <c r="A81" s="129"/>
      <c r="B81" s="130"/>
      <c r="C81" s="83" t="s">
        <v>100</v>
      </c>
      <c r="D81" s="126"/>
      <c r="E81" s="127"/>
      <c r="F81" s="128"/>
      <c r="G81" s="128"/>
    </row>
    <row r="82" spans="1:7" ht="38.25">
      <c r="A82" s="129"/>
      <c r="B82" s="130"/>
      <c r="C82" s="89" t="s">
        <v>146</v>
      </c>
      <c r="D82" s="126"/>
      <c r="E82" s="127"/>
      <c r="F82" s="128"/>
      <c r="G82" s="128"/>
    </row>
    <row r="83" spans="1:7" ht="25.5">
      <c r="A83" s="129"/>
      <c r="B83" s="130"/>
      <c r="C83" s="76" t="s">
        <v>147</v>
      </c>
      <c r="D83" s="126"/>
      <c r="E83" s="127"/>
      <c r="F83" s="128"/>
      <c r="G83" s="128"/>
    </row>
    <row r="84" spans="1:7">
      <c r="A84" s="129"/>
      <c r="B84" s="130"/>
      <c r="C84" s="21" t="s">
        <v>101</v>
      </c>
      <c r="D84" s="126"/>
      <c r="E84" s="127"/>
      <c r="F84" s="128"/>
      <c r="G84" s="128"/>
    </row>
    <row r="85" spans="1:7" ht="14.25">
      <c r="A85" s="129"/>
      <c r="B85" s="130"/>
      <c r="C85" s="21" t="s">
        <v>148</v>
      </c>
      <c r="D85" s="126"/>
      <c r="E85" s="127"/>
      <c r="F85" s="128"/>
      <c r="G85" s="128"/>
    </row>
    <row r="86" spans="1:7" ht="15.75">
      <c r="A86" s="129"/>
      <c r="B86" s="130"/>
      <c r="C86" s="21" t="s">
        <v>149</v>
      </c>
      <c r="D86" s="126"/>
      <c r="E86" s="127"/>
      <c r="F86" s="128"/>
      <c r="G86" s="128"/>
    </row>
    <row r="87" spans="1:7">
      <c r="A87" s="129"/>
      <c r="B87" s="130"/>
      <c r="C87" s="83" t="s">
        <v>163</v>
      </c>
      <c r="D87" s="126"/>
      <c r="E87" s="127"/>
      <c r="F87" s="128"/>
      <c r="G87" s="128"/>
    </row>
    <row r="88" spans="1:7" ht="48">
      <c r="A88" s="129"/>
      <c r="B88" s="130"/>
      <c r="C88" s="131" t="s">
        <v>150</v>
      </c>
      <c r="D88" s="126"/>
      <c r="E88" s="127"/>
      <c r="F88" s="128"/>
      <c r="G88" s="128"/>
    </row>
    <row r="89" spans="1:7">
      <c r="A89" s="129"/>
      <c r="B89" s="130"/>
      <c r="C89" s="83" t="s">
        <v>151</v>
      </c>
      <c r="D89" s="126"/>
      <c r="E89" s="127"/>
      <c r="F89" s="128"/>
      <c r="G89" s="128"/>
    </row>
    <row r="90" spans="1:7">
      <c r="A90" s="129"/>
      <c r="B90" s="130"/>
      <c r="C90" s="76" t="s">
        <v>152</v>
      </c>
      <c r="D90" s="126"/>
      <c r="E90" s="127"/>
      <c r="F90" s="128"/>
      <c r="G90" s="128"/>
    </row>
    <row r="91" spans="1:7">
      <c r="A91" s="129"/>
      <c r="B91" s="130"/>
      <c r="C91" s="157" t="s">
        <v>153</v>
      </c>
      <c r="D91" s="126"/>
      <c r="E91" s="127"/>
      <c r="F91" s="128"/>
      <c r="G91" s="128"/>
    </row>
    <row r="92" spans="1:7">
      <c r="A92" s="129"/>
      <c r="B92" s="130"/>
      <c r="C92" s="157" t="s">
        <v>154</v>
      </c>
      <c r="D92" s="126"/>
      <c r="E92" s="127"/>
      <c r="F92" s="128"/>
      <c r="G92" s="128"/>
    </row>
    <row r="93" spans="1:7">
      <c r="A93" s="129"/>
      <c r="B93" s="130"/>
      <c r="C93" s="157" t="s">
        <v>155</v>
      </c>
      <c r="D93" s="126"/>
      <c r="E93" s="127"/>
      <c r="F93" s="128"/>
      <c r="G93" s="128"/>
    </row>
    <row r="94" spans="1:7">
      <c r="A94" s="129"/>
      <c r="B94" s="130"/>
      <c r="C94" s="157" t="s">
        <v>156</v>
      </c>
      <c r="D94" s="126"/>
      <c r="E94" s="127"/>
      <c r="F94" s="128"/>
      <c r="G94" s="128"/>
    </row>
    <row r="95" spans="1:7" ht="13.5">
      <c r="A95" s="129"/>
      <c r="B95" s="130"/>
      <c r="C95" s="157" t="s">
        <v>248</v>
      </c>
      <c r="D95" s="126"/>
      <c r="E95" s="127"/>
      <c r="F95" s="128"/>
      <c r="G95" s="128"/>
    </row>
    <row r="96" spans="1:7">
      <c r="A96" s="129"/>
      <c r="B96" s="130"/>
      <c r="C96" s="157" t="s">
        <v>157</v>
      </c>
      <c r="D96" s="126"/>
      <c r="E96" s="127"/>
      <c r="F96" s="128"/>
      <c r="G96" s="128"/>
    </row>
    <row r="97" spans="1:7" ht="13.5">
      <c r="A97" s="129"/>
      <c r="B97" s="130"/>
      <c r="C97" s="132" t="s">
        <v>158</v>
      </c>
      <c r="D97" s="126" t="s">
        <v>134</v>
      </c>
      <c r="E97" s="127">
        <v>41.5</v>
      </c>
      <c r="F97" s="128">
        <v>0</v>
      </c>
      <c r="G97" s="128">
        <f>E97*F97</f>
        <v>0</v>
      </c>
    </row>
    <row r="98" spans="1:7">
      <c r="A98" s="129"/>
      <c r="B98" s="130"/>
      <c r="C98" s="131"/>
      <c r="D98" s="126"/>
      <c r="E98" s="127"/>
      <c r="F98" s="128"/>
      <c r="G98" s="128"/>
    </row>
    <row r="99" spans="1:7" ht="107.25" customHeight="1">
      <c r="A99" s="129" t="s">
        <v>94</v>
      </c>
      <c r="B99" s="130" t="s">
        <v>56</v>
      </c>
      <c r="C99" s="131" t="s">
        <v>259</v>
      </c>
      <c r="D99" s="126"/>
      <c r="E99" s="127"/>
      <c r="F99" s="128"/>
      <c r="G99" s="128"/>
    </row>
    <row r="100" spans="1:7" ht="84" customHeight="1">
      <c r="A100" s="129"/>
      <c r="B100" s="130"/>
      <c r="C100" s="131" t="s">
        <v>159</v>
      </c>
      <c r="D100" s="126"/>
      <c r="E100" s="127"/>
      <c r="F100" s="128"/>
      <c r="G100" s="128"/>
    </row>
    <row r="101" spans="1:7">
      <c r="A101" s="129"/>
      <c r="B101" s="130"/>
      <c r="C101" s="227" t="s">
        <v>100</v>
      </c>
      <c r="D101" s="126"/>
      <c r="E101" s="127"/>
      <c r="F101" s="128"/>
      <c r="G101" s="128"/>
    </row>
    <row r="102" spans="1:7" ht="36">
      <c r="A102" s="129"/>
      <c r="B102" s="130"/>
      <c r="C102" s="228" t="s">
        <v>249</v>
      </c>
      <c r="D102" s="126"/>
      <c r="E102" s="127"/>
      <c r="F102" s="128"/>
      <c r="G102" s="128"/>
    </row>
    <row r="103" spans="1:7" ht="24">
      <c r="A103" s="129"/>
      <c r="B103" s="130"/>
      <c r="C103" s="229" t="s">
        <v>147</v>
      </c>
      <c r="D103" s="126"/>
      <c r="E103" s="127"/>
      <c r="F103" s="128"/>
      <c r="G103" s="128"/>
    </row>
    <row r="104" spans="1:7">
      <c r="A104" s="129"/>
      <c r="B104" s="130"/>
      <c r="C104" s="157" t="s">
        <v>101</v>
      </c>
      <c r="D104" s="126"/>
      <c r="E104" s="127"/>
      <c r="F104" s="128"/>
      <c r="G104" s="128"/>
    </row>
    <row r="105" spans="1:7">
      <c r="A105" s="129"/>
      <c r="B105" s="130"/>
      <c r="C105" s="157" t="s">
        <v>250</v>
      </c>
      <c r="D105" s="126"/>
      <c r="E105" s="127"/>
      <c r="F105" s="128"/>
      <c r="G105" s="128"/>
    </row>
    <row r="106" spans="1:7" ht="13.5">
      <c r="A106" s="129"/>
      <c r="B106" s="130"/>
      <c r="C106" s="157" t="s">
        <v>251</v>
      </c>
      <c r="D106" s="126"/>
      <c r="E106" s="127"/>
      <c r="F106" s="128"/>
      <c r="G106" s="128"/>
    </row>
    <row r="107" spans="1:7" ht="13.5">
      <c r="A107" s="129"/>
      <c r="B107" s="130"/>
      <c r="C107" s="132" t="s">
        <v>158</v>
      </c>
      <c r="D107" s="126" t="s">
        <v>134</v>
      </c>
      <c r="E107" s="127">
        <v>119.6</v>
      </c>
      <c r="F107" s="128">
        <v>0</v>
      </c>
      <c r="G107" s="128">
        <f>E107*F107</f>
        <v>0</v>
      </c>
    </row>
    <row r="108" spans="1:7">
      <c r="A108" s="133"/>
      <c r="B108" s="134"/>
      <c r="C108" s="135"/>
      <c r="D108" s="136"/>
      <c r="E108" s="137"/>
      <c r="F108" s="128"/>
      <c r="G108" s="128"/>
    </row>
    <row r="109" spans="1:7" ht="156">
      <c r="A109" s="133" t="s">
        <v>94</v>
      </c>
      <c r="B109" s="134" t="s">
        <v>57</v>
      </c>
      <c r="C109" s="157" t="s">
        <v>228</v>
      </c>
      <c r="D109" s="136" t="s">
        <v>134</v>
      </c>
      <c r="E109" s="137">
        <v>199.55</v>
      </c>
      <c r="F109" s="177">
        <v>0</v>
      </c>
      <c r="G109" s="177">
        <f>E109*F109</f>
        <v>0</v>
      </c>
    </row>
    <row r="110" spans="1:7">
      <c r="A110" s="133"/>
      <c r="B110" s="134"/>
      <c r="C110" s="157" t="s">
        <v>226</v>
      </c>
      <c r="D110" s="136"/>
      <c r="E110" s="137"/>
      <c r="F110" s="177"/>
      <c r="G110" s="177"/>
    </row>
    <row r="111" spans="1:7">
      <c r="A111" s="133"/>
      <c r="B111" s="134"/>
      <c r="C111" s="227" t="s">
        <v>100</v>
      </c>
      <c r="D111" s="136"/>
      <c r="E111" s="137"/>
      <c r="F111" s="177"/>
      <c r="G111" s="177"/>
    </row>
    <row r="112" spans="1:7" ht="48">
      <c r="A112" s="133"/>
      <c r="B112" s="134"/>
      <c r="C112" s="228" t="s">
        <v>252</v>
      </c>
      <c r="D112" s="136"/>
      <c r="E112" s="137"/>
      <c r="F112" s="177"/>
      <c r="G112" s="177"/>
    </row>
    <row r="113" spans="1:7">
      <c r="A113" s="133"/>
      <c r="B113" s="134"/>
      <c r="C113" s="229" t="s">
        <v>122</v>
      </c>
      <c r="D113" s="136"/>
      <c r="E113" s="137"/>
      <c r="F113" s="177"/>
      <c r="G113" s="177"/>
    </row>
    <row r="114" spans="1:7">
      <c r="A114" s="133"/>
      <c r="B114" s="134"/>
      <c r="C114" s="157" t="s">
        <v>101</v>
      </c>
      <c r="D114" s="136"/>
      <c r="E114" s="137"/>
      <c r="F114" s="177"/>
      <c r="G114" s="177"/>
    </row>
    <row r="115" spans="1:7">
      <c r="A115" s="133"/>
      <c r="B115" s="134"/>
      <c r="C115" s="157" t="s">
        <v>250</v>
      </c>
      <c r="D115" s="136"/>
      <c r="E115" s="137"/>
      <c r="F115" s="177"/>
      <c r="G115" s="177"/>
    </row>
    <row r="116" spans="1:7" ht="13.5">
      <c r="A116" s="133"/>
      <c r="B116" s="134"/>
      <c r="C116" s="157" t="s">
        <v>251</v>
      </c>
      <c r="D116" s="136"/>
      <c r="E116" s="137"/>
      <c r="F116" s="177"/>
      <c r="G116" s="177"/>
    </row>
    <row r="117" spans="1:7">
      <c r="A117" s="133"/>
      <c r="B117" s="134"/>
      <c r="C117" s="227" t="s">
        <v>151</v>
      </c>
      <c r="D117" s="136"/>
      <c r="E117" s="137"/>
      <c r="F117" s="177"/>
      <c r="G117" s="177"/>
    </row>
    <row r="118" spans="1:7" ht="24">
      <c r="A118" s="133"/>
      <c r="B118" s="134"/>
      <c r="C118" s="228" t="s">
        <v>253</v>
      </c>
      <c r="D118" s="136"/>
      <c r="E118" s="137"/>
      <c r="F118" s="177"/>
      <c r="G118" s="177"/>
    </row>
    <row r="119" spans="1:7">
      <c r="A119" s="133"/>
      <c r="B119" s="134"/>
      <c r="C119" s="229" t="s">
        <v>122</v>
      </c>
      <c r="D119" s="136"/>
      <c r="E119" s="137"/>
      <c r="F119" s="177"/>
      <c r="G119" s="177"/>
    </row>
    <row r="120" spans="1:7">
      <c r="A120" s="133"/>
      <c r="B120" s="134"/>
      <c r="C120" s="157" t="s">
        <v>153</v>
      </c>
      <c r="D120" s="136"/>
      <c r="E120" s="137"/>
      <c r="F120" s="177"/>
      <c r="G120" s="177"/>
    </row>
    <row r="121" spans="1:7">
      <c r="A121" s="133"/>
      <c r="B121" s="134"/>
      <c r="C121" s="157" t="s">
        <v>154</v>
      </c>
      <c r="D121" s="136"/>
      <c r="E121" s="137"/>
      <c r="F121" s="177"/>
      <c r="G121" s="177"/>
    </row>
    <row r="122" spans="1:7">
      <c r="A122" s="133"/>
      <c r="B122" s="134"/>
      <c r="C122" s="157" t="s">
        <v>155</v>
      </c>
      <c r="D122" s="136"/>
      <c r="E122" s="137"/>
      <c r="F122" s="177"/>
      <c r="G122" s="177"/>
    </row>
    <row r="123" spans="1:7">
      <c r="A123" s="133"/>
      <c r="B123" s="134"/>
      <c r="C123" s="157" t="s">
        <v>156</v>
      </c>
      <c r="D123" s="136"/>
      <c r="E123" s="137"/>
      <c r="F123" s="177"/>
      <c r="G123" s="177"/>
    </row>
    <row r="124" spans="1:7" ht="13.5">
      <c r="A124" s="133"/>
      <c r="B124" s="134"/>
      <c r="C124" s="157" t="s">
        <v>248</v>
      </c>
      <c r="D124" s="136"/>
      <c r="E124" s="137"/>
      <c r="F124" s="177"/>
      <c r="G124" s="177"/>
    </row>
    <row r="125" spans="1:7">
      <c r="A125" s="133"/>
      <c r="B125" s="134"/>
      <c r="C125" s="157" t="s">
        <v>227</v>
      </c>
      <c r="D125" s="136"/>
      <c r="E125" s="137"/>
      <c r="F125" s="177"/>
      <c r="G125" s="177"/>
    </row>
    <row r="126" spans="1:7">
      <c r="A126" s="133"/>
      <c r="B126" s="134"/>
      <c r="C126" s="135"/>
      <c r="D126" s="136"/>
      <c r="E126" s="137"/>
      <c r="F126" s="128"/>
      <c r="G126" s="128"/>
    </row>
    <row r="127" spans="1:7">
      <c r="A127" s="138"/>
      <c r="B127" s="139"/>
      <c r="C127" s="140" t="s">
        <v>164</v>
      </c>
      <c r="D127" s="141"/>
      <c r="E127" s="142"/>
      <c r="F127" s="143"/>
      <c r="G127" s="144">
        <f>SUM(G69:G125)</f>
        <v>0</v>
      </c>
    </row>
    <row r="128" spans="1:7">
      <c r="A128" s="95"/>
      <c r="B128" s="95"/>
      <c r="C128" s="96"/>
      <c r="D128" s="97"/>
      <c r="E128" s="98"/>
      <c r="F128" s="98"/>
      <c r="G128" s="93"/>
    </row>
    <row r="129" spans="1:7">
      <c r="A129" s="292" t="s">
        <v>39</v>
      </c>
      <c r="B129" s="292"/>
      <c r="C129" s="292"/>
      <c r="D129" s="292"/>
      <c r="E129" s="292"/>
      <c r="F129" s="292"/>
      <c r="G129" s="292"/>
    </row>
    <row r="130" spans="1:7">
      <c r="A130" s="265" t="s">
        <v>45</v>
      </c>
      <c r="B130" s="266"/>
      <c r="C130" s="271" t="s">
        <v>46</v>
      </c>
      <c r="D130" s="39" t="s">
        <v>47</v>
      </c>
      <c r="E130" s="263" t="s">
        <v>48</v>
      </c>
      <c r="F130" s="40" t="s">
        <v>49</v>
      </c>
      <c r="G130" s="40" t="s">
        <v>50</v>
      </c>
    </row>
    <row r="131" spans="1:7">
      <c r="A131" s="267"/>
      <c r="B131" s="268"/>
      <c r="C131" s="272"/>
      <c r="D131" s="41" t="s">
        <v>51</v>
      </c>
      <c r="E131" s="264"/>
      <c r="F131" s="42" t="s">
        <v>52</v>
      </c>
      <c r="G131" s="42" t="s">
        <v>53</v>
      </c>
    </row>
    <row r="132" spans="1:7">
      <c r="A132" s="23"/>
      <c r="B132" s="23"/>
      <c r="C132" s="23"/>
      <c r="D132" s="23"/>
      <c r="E132" s="24"/>
      <c r="F132" s="24"/>
      <c r="G132" s="24"/>
    </row>
    <row r="133" spans="1:7" ht="108">
      <c r="A133" s="110" t="s">
        <v>95</v>
      </c>
      <c r="B133" s="111" t="s">
        <v>55</v>
      </c>
      <c r="C133" s="115" t="s">
        <v>260</v>
      </c>
      <c r="D133" s="117" t="s">
        <v>64</v>
      </c>
      <c r="E133" s="145" t="s">
        <v>64</v>
      </c>
      <c r="F133" s="119" t="s">
        <v>64</v>
      </c>
      <c r="G133" s="120" t="s">
        <v>64</v>
      </c>
    </row>
    <row r="134" spans="1:7" ht="24">
      <c r="A134" s="110"/>
      <c r="B134" s="111"/>
      <c r="C134" s="115" t="s">
        <v>261</v>
      </c>
      <c r="D134" s="117" t="s">
        <v>62</v>
      </c>
      <c r="E134" s="208">
        <v>1</v>
      </c>
      <c r="F134" s="119">
        <v>0</v>
      </c>
      <c r="G134" s="120">
        <f>E134*F134</f>
        <v>0</v>
      </c>
    </row>
    <row r="135" spans="1:7" ht="24">
      <c r="A135" s="110"/>
      <c r="B135" s="111"/>
      <c r="C135" s="115" t="s">
        <v>262</v>
      </c>
      <c r="D135" s="117" t="s">
        <v>62</v>
      </c>
      <c r="E135" s="208">
        <v>1</v>
      </c>
      <c r="F135" s="119">
        <v>0</v>
      </c>
      <c r="G135" s="120">
        <f>E135*F135</f>
        <v>0</v>
      </c>
    </row>
    <row r="136" spans="1:7">
      <c r="A136" s="110"/>
      <c r="B136" s="111"/>
      <c r="C136" s="115"/>
      <c r="D136" s="117"/>
      <c r="E136" s="145"/>
      <c r="F136" s="119"/>
      <c r="G136" s="120"/>
    </row>
    <row r="137" spans="1:7" ht="120">
      <c r="A137" s="110" t="s">
        <v>95</v>
      </c>
      <c r="B137" s="111" t="s">
        <v>56</v>
      </c>
      <c r="C137" s="115" t="s">
        <v>165</v>
      </c>
      <c r="D137" s="117" t="s">
        <v>134</v>
      </c>
      <c r="E137" s="145">
        <v>75</v>
      </c>
      <c r="F137" s="119">
        <v>0</v>
      </c>
      <c r="G137" s="120">
        <f>E137*F137</f>
        <v>0</v>
      </c>
    </row>
    <row r="138" spans="1:7">
      <c r="A138" s="146"/>
      <c r="B138" s="147"/>
      <c r="C138" s="148"/>
      <c r="D138" s="149"/>
      <c r="E138" s="149"/>
      <c r="F138" s="149"/>
      <c r="G138" s="150"/>
    </row>
    <row r="139" spans="1:7">
      <c r="A139" s="141"/>
      <c r="B139" s="141"/>
      <c r="C139" s="151" t="s">
        <v>40</v>
      </c>
      <c r="D139" s="152"/>
      <c r="E139" s="153"/>
      <c r="F139" s="154"/>
      <c r="G139" s="155">
        <f>SUM(G137:G138)</f>
        <v>0</v>
      </c>
    </row>
    <row r="140" spans="1:7">
      <c r="A140" s="95"/>
      <c r="B140" s="95"/>
      <c r="C140" s="96"/>
      <c r="D140" s="97"/>
      <c r="E140" s="98"/>
      <c r="F140" s="98"/>
      <c r="G140" s="93"/>
    </row>
    <row r="141" spans="1:7" ht="15.75">
      <c r="A141" s="33" t="s">
        <v>41</v>
      </c>
      <c r="B141" s="34"/>
      <c r="C141" s="78"/>
      <c r="D141" s="17"/>
      <c r="E141" s="19"/>
      <c r="F141" s="15"/>
      <c r="G141" s="18"/>
    </row>
    <row r="142" spans="1:7">
      <c r="A142" s="265" t="s">
        <v>45</v>
      </c>
      <c r="B142" s="266"/>
      <c r="C142" s="271" t="s">
        <v>46</v>
      </c>
      <c r="D142" s="39" t="s">
        <v>47</v>
      </c>
      <c r="E142" s="263" t="s">
        <v>48</v>
      </c>
      <c r="F142" s="40" t="s">
        <v>49</v>
      </c>
      <c r="G142" s="40" t="s">
        <v>50</v>
      </c>
    </row>
    <row r="143" spans="1:7">
      <c r="A143" s="267"/>
      <c r="B143" s="268"/>
      <c r="C143" s="272"/>
      <c r="D143" s="41" t="s">
        <v>51</v>
      </c>
      <c r="E143" s="264"/>
      <c r="F143" s="42" t="s">
        <v>52</v>
      </c>
      <c r="G143" s="42" t="s">
        <v>53</v>
      </c>
    </row>
    <row r="144" spans="1:7">
      <c r="A144" s="23"/>
      <c r="B144" s="23"/>
      <c r="C144" s="31"/>
      <c r="D144" s="23"/>
      <c r="E144" s="24"/>
      <c r="F144" s="24"/>
      <c r="G144" s="24"/>
    </row>
    <row r="145" spans="1:7" ht="112.5" customHeight="1">
      <c r="A145" s="8" t="s">
        <v>96</v>
      </c>
      <c r="B145" s="20" t="s">
        <v>55</v>
      </c>
      <c r="C145" s="21" t="s">
        <v>125</v>
      </c>
      <c r="D145" s="22" t="s">
        <v>86</v>
      </c>
      <c r="E145" s="28">
        <v>623.9</v>
      </c>
      <c r="F145" s="43">
        <v>0</v>
      </c>
      <c r="G145" s="43">
        <f>E145*F145</f>
        <v>0</v>
      </c>
    </row>
    <row r="146" spans="1:7">
      <c r="A146" s="3"/>
      <c r="B146" s="3"/>
      <c r="D146" s="3"/>
      <c r="E146" s="3"/>
      <c r="F146" s="3"/>
      <c r="G146" s="3"/>
    </row>
    <row r="147" spans="1:7">
      <c r="A147" s="65"/>
      <c r="B147" s="66"/>
      <c r="C147" s="51" t="s">
        <v>243</v>
      </c>
      <c r="D147" s="44"/>
      <c r="E147" s="45"/>
      <c r="F147" s="77"/>
      <c r="G147" s="64">
        <f>SUM(G145:G145)</f>
        <v>0</v>
      </c>
    </row>
    <row r="148" spans="1:7">
      <c r="A148" s="159"/>
      <c r="B148" s="160"/>
      <c r="C148" s="161"/>
      <c r="D148" s="162"/>
      <c r="E148" s="26"/>
      <c r="F148" s="163"/>
      <c r="G148" s="164"/>
    </row>
    <row r="149" spans="1:7" ht="18" customHeight="1">
      <c r="A149" s="33" t="s">
        <v>166</v>
      </c>
      <c r="B149" s="34"/>
      <c r="C149" s="27"/>
      <c r="D149" s="178"/>
      <c r="E149" s="179"/>
      <c r="F149" s="169"/>
      <c r="G149" s="170"/>
    </row>
    <row r="150" spans="1:7">
      <c r="A150" s="265" t="s">
        <v>45</v>
      </c>
      <c r="B150" s="266"/>
      <c r="C150" s="266" t="s">
        <v>46</v>
      </c>
      <c r="D150" s="39" t="s">
        <v>47</v>
      </c>
      <c r="E150" s="263" t="s">
        <v>48</v>
      </c>
      <c r="F150" s="40" t="s">
        <v>49</v>
      </c>
      <c r="G150" s="40" t="s">
        <v>50</v>
      </c>
    </row>
    <row r="151" spans="1:7">
      <c r="A151" s="267"/>
      <c r="B151" s="268"/>
      <c r="C151" s="268"/>
      <c r="D151" s="41" t="s">
        <v>51</v>
      </c>
      <c r="E151" s="264"/>
      <c r="F151" s="42" t="s">
        <v>52</v>
      </c>
      <c r="G151" s="42" t="s">
        <v>53</v>
      </c>
    </row>
    <row r="152" spans="1:7">
      <c r="A152" s="23"/>
      <c r="B152" s="23"/>
      <c r="C152" s="23"/>
      <c r="D152" s="23"/>
      <c r="E152" s="24"/>
      <c r="F152" s="24"/>
      <c r="G152" s="24"/>
    </row>
    <row r="153" spans="1:7" ht="72">
      <c r="A153" s="230" t="s">
        <v>97</v>
      </c>
      <c r="B153" s="134" t="s">
        <v>55</v>
      </c>
      <c r="C153" s="157" t="s">
        <v>98</v>
      </c>
      <c r="D153" s="231"/>
      <c r="E153" s="157"/>
      <c r="F153" s="4"/>
      <c r="G153" s="128"/>
    </row>
    <row r="154" spans="1:7" ht="66" customHeight="1">
      <c r="A154" s="230"/>
      <c r="B154" s="134"/>
      <c r="C154" s="157" t="s">
        <v>99</v>
      </c>
      <c r="D154" s="231"/>
      <c r="E154" s="183"/>
      <c r="F154" s="4"/>
      <c r="G154" s="128"/>
    </row>
    <row r="155" spans="1:7" ht="87" customHeight="1">
      <c r="A155" s="230"/>
      <c r="B155" s="134"/>
      <c r="C155" s="157" t="s">
        <v>254</v>
      </c>
      <c r="D155" s="231"/>
      <c r="E155" s="183"/>
      <c r="F155" s="4"/>
      <c r="G155" s="128"/>
    </row>
    <row r="156" spans="1:7" ht="15.75" customHeight="1">
      <c r="A156" s="230"/>
      <c r="B156" s="134"/>
      <c r="C156" s="229" t="s">
        <v>122</v>
      </c>
      <c r="D156" s="231"/>
      <c r="E156" s="183"/>
      <c r="F156" s="4"/>
      <c r="G156" s="128"/>
    </row>
    <row r="157" spans="1:7" ht="14.25" customHeight="1">
      <c r="A157" s="230"/>
      <c r="B157" s="134"/>
      <c r="C157" s="157" t="s">
        <v>101</v>
      </c>
      <c r="D157" s="231"/>
      <c r="E157" s="183"/>
      <c r="F157" s="4"/>
      <c r="G157" s="128"/>
    </row>
    <row r="158" spans="1:7">
      <c r="A158" s="230"/>
      <c r="B158" s="134"/>
      <c r="C158" s="157" t="s">
        <v>123</v>
      </c>
      <c r="D158" s="231"/>
      <c r="E158" s="183"/>
      <c r="F158" s="4"/>
      <c r="G158" s="128"/>
    </row>
    <row r="159" spans="1:7">
      <c r="A159" s="230"/>
      <c r="B159" s="134"/>
      <c r="C159" s="157" t="s">
        <v>201</v>
      </c>
      <c r="D159" s="231"/>
      <c r="E159" s="183"/>
      <c r="F159" s="4"/>
      <c r="G159" s="128"/>
    </row>
    <row r="160" spans="1:7" ht="48">
      <c r="A160" s="230"/>
      <c r="B160" s="134"/>
      <c r="C160" s="157" t="s">
        <v>102</v>
      </c>
      <c r="D160" s="231"/>
      <c r="E160" s="183"/>
      <c r="F160" s="4"/>
      <c r="G160" s="128"/>
    </row>
    <row r="161" spans="1:7" ht="60">
      <c r="A161" s="230"/>
      <c r="B161" s="134"/>
      <c r="C161" s="157" t="s">
        <v>103</v>
      </c>
      <c r="D161" s="231"/>
      <c r="E161" s="183"/>
      <c r="F161" s="4"/>
      <c r="G161" s="128"/>
    </row>
    <row r="162" spans="1:7" ht="120.75" customHeight="1">
      <c r="A162" s="230"/>
      <c r="B162" s="134"/>
      <c r="C162" s="157" t="s">
        <v>31</v>
      </c>
      <c r="D162" s="231"/>
      <c r="E162" s="183"/>
      <c r="F162" s="4"/>
      <c r="G162" s="128"/>
    </row>
    <row r="163" spans="1:7" ht="115.5" customHeight="1">
      <c r="A163" s="230"/>
      <c r="B163" s="134"/>
      <c r="C163" s="157" t="s">
        <v>255</v>
      </c>
      <c r="D163" s="231"/>
      <c r="E163" s="183"/>
      <c r="F163" s="4"/>
      <c r="G163" s="128"/>
    </row>
    <row r="164" spans="1:7" ht="72">
      <c r="A164" s="133"/>
      <c r="B164" s="134"/>
      <c r="C164" s="157" t="s">
        <v>32</v>
      </c>
      <c r="D164" s="231"/>
      <c r="E164" s="183"/>
      <c r="F164" s="128"/>
      <c r="G164" s="128"/>
    </row>
    <row r="165" spans="1:7" ht="96">
      <c r="A165" s="133"/>
      <c r="B165" s="134"/>
      <c r="C165" s="182" t="s">
        <v>33</v>
      </c>
      <c r="D165" s="231"/>
      <c r="E165" s="183"/>
      <c r="F165" s="128"/>
      <c r="G165" s="128"/>
    </row>
    <row r="166" spans="1:7" ht="36">
      <c r="A166" s="133"/>
      <c r="B166" s="134"/>
      <c r="C166" s="182" t="s">
        <v>256</v>
      </c>
      <c r="D166" s="231"/>
      <c r="E166" s="183"/>
      <c r="F166" s="128"/>
      <c r="G166" s="128"/>
    </row>
    <row r="167" spans="1:7" ht="87.75" customHeight="1">
      <c r="A167" s="133"/>
      <c r="B167" s="134"/>
      <c r="C167" s="182" t="s">
        <v>34</v>
      </c>
      <c r="D167" s="231"/>
      <c r="E167" s="183"/>
      <c r="F167" s="128"/>
      <c r="G167" s="128"/>
    </row>
    <row r="168" spans="1:7" ht="72">
      <c r="A168" s="133"/>
      <c r="B168" s="134"/>
      <c r="C168" s="157" t="s">
        <v>35</v>
      </c>
      <c r="D168" s="231"/>
      <c r="E168" s="183"/>
      <c r="F168" s="128"/>
      <c r="G168" s="128"/>
    </row>
    <row r="169" spans="1:7" ht="90" customHeight="1">
      <c r="A169" s="133"/>
      <c r="B169" s="134"/>
      <c r="C169" s="135" t="s">
        <v>202</v>
      </c>
      <c r="D169" s="136"/>
      <c r="E169" s="137"/>
      <c r="F169" s="183"/>
      <c r="G169" s="183"/>
    </row>
    <row r="170" spans="1:7" ht="57.75" customHeight="1">
      <c r="A170" s="133"/>
      <c r="B170" s="134"/>
      <c r="C170" s="135" t="s">
        <v>36</v>
      </c>
      <c r="D170" s="136"/>
      <c r="E170" s="137"/>
      <c r="F170" s="183"/>
      <c r="G170" s="183"/>
    </row>
    <row r="171" spans="1:7" ht="109.5" customHeight="1">
      <c r="A171" s="133"/>
      <c r="B171" s="134"/>
      <c r="C171" s="135" t="s">
        <v>124</v>
      </c>
      <c r="D171" s="136"/>
      <c r="E171" s="157"/>
      <c r="F171" s="157"/>
      <c r="G171" s="128"/>
    </row>
    <row r="172" spans="1:7" ht="28.5" customHeight="1">
      <c r="A172" s="133"/>
      <c r="B172" s="134"/>
      <c r="C172" s="135" t="s">
        <v>203</v>
      </c>
      <c r="D172" s="136" t="s">
        <v>134</v>
      </c>
      <c r="E172" s="137">
        <v>448.38</v>
      </c>
      <c r="F172" s="128">
        <v>0</v>
      </c>
      <c r="G172" s="128">
        <f>E172*F172</f>
        <v>0</v>
      </c>
    </row>
    <row r="173" spans="1:7" ht="39" customHeight="1">
      <c r="A173" s="133"/>
      <c r="B173" s="134"/>
      <c r="C173" s="135" t="s">
        <v>0</v>
      </c>
      <c r="D173" s="136" t="s">
        <v>134</v>
      </c>
      <c r="E173" s="137">
        <v>60.3</v>
      </c>
      <c r="F173" s="128">
        <v>0</v>
      </c>
      <c r="G173" s="128">
        <f>E173*F173</f>
        <v>0</v>
      </c>
    </row>
    <row r="174" spans="1:7" ht="13.5" customHeight="1">
      <c r="A174" s="133"/>
      <c r="B174" s="134"/>
      <c r="C174" s="135"/>
      <c r="D174" s="136"/>
      <c r="E174" s="137"/>
      <c r="F174" s="128"/>
      <c r="G174" s="128"/>
    </row>
    <row r="175" spans="1:7" ht="92.25" customHeight="1">
      <c r="A175" s="230" t="s">
        <v>97</v>
      </c>
      <c r="B175" s="134" t="s">
        <v>56</v>
      </c>
      <c r="C175" s="157" t="s">
        <v>178</v>
      </c>
      <c r="D175" s="136"/>
      <c r="E175" s="137"/>
      <c r="F175" s="128"/>
      <c r="G175" s="128"/>
    </row>
    <row r="176" spans="1:7" ht="76.5" customHeight="1">
      <c r="A176" s="230"/>
      <c r="B176" s="134"/>
      <c r="C176" s="157" t="s">
        <v>179</v>
      </c>
      <c r="D176" s="136"/>
      <c r="E176" s="137"/>
      <c r="F176" s="128"/>
      <c r="G176" s="128"/>
    </row>
    <row r="177" spans="1:7" ht="13.5" customHeight="1">
      <c r="A177" s="133"/>
      <c r="B177" s="134"/>
      <c r="C177" s="157" t="s">
        <v>1</v>
      </c>
      <c r="D177" s="136" t="s">
        <v>134</v>
      </c>
      <c r="E177" s="137">
        <v>32.04</v>
      </c>
      <c r="F177" s="177">
        <v>0</v>
      </c>
      <c r="G177" s="177">
        <f>E177*F177</f>
        <v>0</v>
      </c>
    </row>
    <row r="178" spans="1:7" ht="13.5" customHeight="1">
      <c r="A178" s="133"/>
      <c r="B178" s="134"/>
      <c r="C178" s="157" t="s">
        <v>2</v>
      </c>
      <c r="D178" s="136" t="s">
        <v>134</v>
      </c>
      <c r="E178" s="137">
        <v>32.04</v>
      </c>
      <c r="F178" s="177">
        <v>0</v>
      </c>
      <c r="G178" s="177">
        <f>E178*F178</f>
        <v>0</v>
      </c>
    </row>
    <row r="179" spans="1:7">
      <c r="A179" s="23"/>
      <c r="B179" s="23"/>
      <c r="C179" s="23"/>
      <c r="D179" s="23"/>
      <c r="E179" s="24"/>
      <c r="F179" s="24"/>
      <c r="G179" s="24"/>
    </row>
    <row r="180" spans="1:7">
      <c r="A180" s="65"/>
      <c r="B180" s="66"/>
      <c r="C180" s="51" t="s">
        <v>167</v>
      </c>
      <c r="D180" s="44"/>
      <c r="E180" s="45"/>
      <c r="F180" s="77"/>
      <c r="G180" s="64">
        <f>SUM(G153:G178)</f>
        <v>0</v>
      </c>
    </row>
    <row r="181" spans="1:7">
      <c r="A181" s="159"/>
      <c r="B181" s="160"/>
      <c r="C181" s="161"/>
      <c r="D181" s="162"/>
      <c r="E181" s="26"/>
      <c r="F181" s="163"/>
      <c r="G181" s="164"/>
    </row>
    <row r="182" spans="1:7" ht="15">
      <c r="A182" s="165" t="s">
        <v>194</v>
      </c>
      <c r="B182" s="166"/>
      <c r="C182" s="167"/>
      <c r="D182" s="167"/>
      <c r="E182" s="168"/>
      <c r="F182" s="169"/>
      <c r="G182" s="170"/>
    </row>
    <row r="183" spans="1:7">
      <c r="A183" s="269" t="s">
        <v>45</v>
      </c>
      <c r="B183" s="269"/>
      <c r="C183" s="269" t="s">
        <v>46</v>
      </c>
      <c r="D183" s="79" t="s">
        <v>47</v>
      </c>
      <c r="E183" s="80" t="s">
        <v>48</v>
      </c>
      <c r="F183" s="80" t="s">
        <v>49</v>
      </c>
      <c r="G183" s="80" t="s">
        <v>50</v>
      </c>
    </row>
    <row r="184" spans="1:7">
      <c r="A184" s="269"/>
      <c r="B184" s="269"/>
      <c r="C184" s="269"/>
      <c r="D184" s="81" t="s">
        <v>51</v>
      </c>
      <c r="E184" s="82"/>
      <c r="F184" s="82" t="s">
        <v>52</v>
      </c>
      <c r="G184" s="82" t="s">
        <v>53</v>
      </c>
    </row>
    <row r="185" spans="1:7">
      <c r="A185" s="23"/>
      <c r="B185" s="23"/>
      <c r="C185" s="23"/>
      <c r="D185" s="23"/>
      <c r="E185" s="24"/>
      <c r="F185" s="24"/>
      <c r="G185" s="24"/>
    </row>
    <row r="186" spans="1:7" ht="247.5" customHeight="1">
      <c r="A186" s="157" t="s">
        <v>195</v>
      </c>
      <c r="B186" s="176" t="s">
        <v>57</v>
      </c>
      <c r="C186" s="157" t="s">
        <v>263</v>
      </c>
      <c r="D186" s="136"/>
      <c r="E186" s="137"/>
      <c r="F186" s="177"/>
      <c r="G186" s="177"/>
    </row>
    <row r="187" spans="1:7" ht="39" customHeight="1">
      <c r="A187" s="157"/>
      <c r="B187" s="176"/>
      <c r="C187" s="157" t="s">
        <v>264</v>
      </c>
      <c r="D187" s="136"/>
      <c r="E187" s="137"/>
      <c r="F187" s="177"/>
      <c r="G187" s="177"/>
    </row>
    <row r="188" spans="1:7" ht="49.5">
      <c r="A188" s="157"/>
      <c r="B188" s="176"/>
      <c r="C188" s="157" t="s">
        <v>265</v>
      </c>
      <c r="D188" s="136"/>
      <c r="E188" s="137"/>
      <c r="F188" s="177"/>
      <c r="G188" s="177"/>
    </row>
    <row r="189" spans="1:7" ht="61.5">
      <c r="A189" s="157"/>
      <c r="B189" s="176"/>
      <c r="C189" s="157" t="s">
        <v>266</v>
      </c>
      <c r="D189" s="136"/>
      <c r="E189" s="137"/>
      <c r="F189" s="177"/>
      <c r="G189" s="177"/>
    </row>
    <row r="190" spans="1:7" ht="24">
      <c r="A190" s="157"/>
      <c r="B190" s="176"/>
      <c r="C190" s="157" t="s">
        <v>269</v>
      </c>
      <c r="D190" s="136" t="s">
        <v>134</v>
      </c>
      <c r="E190" s="202">
        <v>39.799999999999997</v>
      </c>
      <c r="F190" s="128">
        <v>0</v>
      </c>
      <c r="G190" s="128">
        <f>E190*F190</f>
        <v>0</v>
      </c>
    </row>
    <row r="191" spans="1:7" ht="24">
      <c r="A191" s="157"/>
      <c r="B191" s="176"/>
      <c r="C191" s="157" t="s">
        <v>268</v>
      </c>
      <c r="D191" s="136" t="s">
        <v>134</v>
      </c>
      <c r="E191" s="202">
        <v>8.15</v>
      </c>
      <c r="F191" s="128">
        <v>0</v>
      </c>
      <c r="G191" s="128">
        <f>E191*F191</f>
        <v>0</v>
      </c>
    </row>
    <row r="192" spans="1:7" ht="13.5">
      <c r="A192" s="157"/>
      <c r="B192" s="176"/>
      <c r="C192" s="157" t="s">
        <v>267</v>
      </c>
      <c r="D192" s="136" t="s">
        <v>134</v>
      </c>
      <c r="E192" s="202">
        <v>16.649999999999999</v>
      </c>
      <c r="F192" s="128">
        <v>0</v>
      </c>
      <c r="G192" s="128">
        <f>E192*F192</f>
        <v>0</v>
      </c>
    </row>
    <row r="193" spans="1:7">
      <c r="A193" s="157"/>
      <c r="B193" s="176"/>
      <c r="C193" s="157"/>
      <c r="D193" s="136"/>
      <c r="E193" s="202"/>
      <c r="F193" s="128"/>
      <c r="G193" s="128"/>
    </row>
    <row r="194" spans="1:7">
      <c r="A194" s="173"/>
      <c r="B194" s="174"/>
      <c r="C194" s="270" t="s">
        <v>244</v>
      </c>
      <c r="D194" s="270"/>
      <c r="E194" s="270"/>
      <c r="F194" s="270"/>
      <c r="G194" s="175">
        <f>SUM(G186:G192)</f>
        <v>0</v>
      </c>
    </row>
    <row r="195" spans="1:7">
      <c r="A195" s="159"/>
      <c r="B195" s="160"/>
      <c r="C195" s="161"/>
      <c r="D195" s="162"/>
      <c r="E195" s="26"/>
      <c r="F195" s="163"/>
      <c r="G195" s="164"/>
    </row>
    <row r="196" spans="1:7" ht="20.25">
      <c r="A196" s="12" t="s">
        <v>65</v>
      </c>
      <c r="B196" s="13"/>
      <c r="C196" s="14"/>
      <c r="D196" s="178"/>
      <c r="E196" s="179"/>
      <c r="F196" s="169"/>
      <c r="G196" s="15"/>
    </row>
    <row r="197" spans="1:7">
      <c r="A197" s="8"/>
      <c r="B197" s="16"/>
      <c r="C197" s="17"/>
      <c r="D197" s="17"/>
      <c r="E197" s="15"/>
      <c r="F197" s="15"/>
      <c r="G197" s="18"/>
    </row>
    <row r="198" spans="1:7" ht="15.75">
      <c r="A198" s="33" t="s">
        <v>196</v>
      </c>
      <c r="B198" s="34"/>
      <c r="C198" s="27"/>
      <c r="D198" s="178"/>
      <c r="E198" s="179"/>
      <c r="F198" s="169"/>
      <c r="G198" s="18"/>
    </row>
    <row r="199" spans="1:7">
      <c r="A199" s="265" t="s">
        <v>45</v>
      </c>
      <c r="B199" s="266"/>
      <c r="C199" s="266" t="s">
        <v>46</v>
      </c>
      <c r="D199" s="39" t="s">
        <v>47</v>
      </c>
      <c r="E199" s="263" t="s">
        <v>48</v>
      </c>
      <c r="F199" s="40" t="s">
        <v>49</v>
      </c>
      <c r="G199" s="40" t="s">
        <v>50</v>
      </c>
    </row>
    <row r="200" spans="1:7">
      <c r="A200" s="267"/>
      <c r="B200" s="268"/>
      <c r="C200" s="268"/>
      <c r="D200" s="41" t="s">
        <v>51</v>
      </c>
      <c r="E200" s="264"/>
      <c r="F200" s="42" t="s">
        <v>52</v>
      </c>
      <c r="G200" s="42" t="s">
        <v>53</v>
      </c>
    </row>
    <row r="201" spans="1:7">
      <c r="A201" s="23"/>
      <c r="B201" s="23"/>
      <c r="C201" s="23"/>
      <c r="D201" s="23"/>
      <c r="E201" s="24"/>
      <c r="F201" s="24"/>
      <c r="G201" s="24"/>
    </row>
    <row r="202" spans="1:7" ht="99.75" customHeight="1">
      <c r="A202" s="181" t="s">
        <v>105</v>
      </c>
      <c r="B202" s="134" t="s">
        <v>55</v>
      </c>
      <c r="C202" s="157" t="s">
        <v>270</v>
      </c>
      <c r="D202" s="136" t="s">
        <v>134</v>
      </c>
      <c r="E202" s="137">
        <v>19.52</v>
      </c>
      <c r="F202" s="183">
        <v>0</v>
      </c>
      <c r="G202" s="183">
        <f>E202*F202</f>
        <v>0</v>
      </c>
    </row>
    <row r="203" spans="1:7">
      <c r="A203" s="198"/>
      <c r="B203" s="199"/>
      <c r="C203" s="31"/>
      <c r="D203" s="200"/>
      <c r="E203" s="201"/>
      <c r="F203" s="201"/>
      <c r="G203" s="201"/>
    </row>
    <row r="204" spans="1:7">
      <c r="A204" s="65"/>
      <c r="B204" s="66"/>
      <c r="C204" s="293" t="s">
        <v>197</v>
      </c>
      <c r="D204" s="293"/>
      <c r="E204" s="293"/>
      <c r="F204" s="180"/>
      <c r="G204" s="46">
        <f>SUM(G202:G202)</f>
        <v>0</v>
      </c>
    </row>
    <row r="205" spans="1:7" ht="14.25" customHeight="1">
      <c r="A205" s="8"/>
      <c r="B205" s="16"/>
      <c r="C205" s="17"/>
      <c r="D205" s="17"/>
      <c r="E205" s="15"/>
      <c r="F205" s="15"/>
      <c r="G205" s="18"/>
    </row>
    <row r="206" spans="1:7" ht="15.75" customHeight="1">
      <c r="A206" s="165" t="s">
        <v>271</v>
      </c>
      <c r="B206" s="166"/>
      <c r="C206" s="167"/>
      <c r="D206" s="167"/>
      <c r="E206" s="179"/>
      <c r="F206" s="15"/>
      <c r="G206" s="18"/>
    </row>
    <row r="207" spans="1:7" ht="14.25" customHeight="1">
      <c r="A207" s="269" t="s">
        <v>45</v>
      </c>
      <c r="B207" s="269"/>
      <c r="C207" s="269" t="s">
        <v>46</v>
      </c>
      <c r="D207" s="79" t="s">
        <v>47</v>
      </c>
      <c r="E207" s="295" t="s">
        <v>48</v>
      </c>
      <c r="F207" s="80" t="s">
        <v>49</v>
      </c>
      <c r="G207" s="80" t="s">
        <v>50</v>
      </c>
    </row>
    <row r="208" spans="1:7" ht="14.25" customHeight="1">
      <c r="A208" s="269"/>
      <c r="B208" s="269"/>
      <c r="C208" s="269"/>
      <c r="D208" s="81" t="s">
        <v>51</v>
      </c>
      <c r="E208" s="295"/>
      <c r="F208" s="82" t="s">
        <v>52</v>
      </c>
      <c r="G208" s="82" t="s">
        <v>53</v>
      </c>
    </row>
    <row r="209" spans="1:7" ht="14.25" customHeight="1">
      <c r="A209" s="23"/>
      <c r="B209" s="23"/>
      <c r="C209" s="23"/>
      <c r="D209" s="23"/>
      <c r="E209" s="24"/>
      <c r="F209" s="24"/>
      <c r="G209" s="24"/>
    </row>
    <row r="210" spans="1:7" ht="111" customHeight="1">
      <c r="A210" s="181" t="s">
        <v>199</v>
      </c>
      <c r="B210" s="134" t="s">
        <v>55</v>
      </c>
      <c r="C210" s="157" t="s">
        <v>275</v>
      </c>
      <c r="D210" s="23"/>
      <c r="E210" s="24"/>
      <c r="F210" s="24"/>
      <c r="G210" s="24"/>
    </row>
    <row r="211" spans="1:7" ht="63" customHeight="1">
      <c r="A211" s="181"/>
      <c r="B211" s="134"/>
      <c r="C211" s="157" t="s">
        <v>272</v>
      </c>
      <c r="D211" s="23"/>
      <c r="E211" s="24"/>
      <c r="F211" s="24"/>
      <c r="G211" s="24"/>
    </row>
    <row r="212" spans="1:7" ht="27.75" customHeight="1">
      <c r="A212" s="23"/>
      <c r="B212" s="23"/>
      <c r="C212" s="157" t="s">
        <v>274</v>
      </c>
      <c r="D212" s="136" t="s">
        <v>134</v>
      </c>
      <c r="E212" s="137">
        <v>39.799999999999997</v>
      </c>
      <c r="F212" s="177">
        <v>0</v>
      </c>
      <c r="G212" s="183">
        <f>E212*F212</f>
        <v>0</v>
      </c>
    </row>
    <row r="213" spans="1:7" ht="26.25" customHeight="1">
      <c r="A213" s="23"/>
      <c r="B213" s="23"/>
      <c r="C213" s="157" t="s">
        <v>273</v>
      </c>
      <c r="D213" s="136" t="s">
        <v>134</v>
      </c>
      <c r="E213" s="137">
        <v>16.649999999999999</v>
      </c>
      <c r="F213" s="177">
        <v>0</v>
      </c>
      <c r="G213" s="183">
        <f>E213*F213</f>
        <v>0</v>
      </c>
    </row>
    <row r="214" spans="1:7" ht="14.25" customHeight="1">
      <c r="A214" s="23"/>
      <c r="B214" s="23"/>
      <c r="C214" s="23"/>
      <c r="D214" s="23"/>
      <c r="E214" s="24"/>
      <c r="F214" s="24"/>
      <c r="G214" s="24"/>
    </row>
    <row r="215" spans="1:7" ht="154.5" customHeight="1">
      <c r="A215" s="181" t="s">
        <v>199</v>
      </c>
      <c r="B215" s="134" t="s">
        <v>55</v>
      </c>
      <c r="C215" s="157" t="s">
        <v>276</v>
      </c>
      <c r="D215" s="23"/>
      <c r="E215" s="24"/>
      <c r="F215" s="24"/>
      <c r="G215" s="24"/>
    </row>
    <row r="216" spans="1:7" ht="40.5" customHeight="1">
      <c r="A216" s="23"/>
      <c r="B216" s="23"/>
      <c r="C216" s="157" t="s">
        <v>277</v>
      </c>
      <c r="D216" s="136" t="s">
        <v>198</v>
      </c>
      <c r="E216" s="137">
        <v>49.15</v>
      </c>
      <c r="F216" s="177">
        <v>0</v>
      </c>
      <c r="G216" s="183">
        <f t="shared" ref="G216:G222" si="0">E216*F216</f>
        <v>0</v>
      </c>
    </row>
    <row r="217" spans="1:7" ht="14.25" customHeight="1">
      <c r="A217" s="23"/>
      <c r="B217" s="23"/>
      <c r="C217" s="157" t="s">
        <v>278</v>
      </c>
      <c r="D217" s="136" t="s">
        <v>198</v>
      </c>
      <c r="E217" s="137">
        <v>49.15</v>
      </c>
      <c r="F217" s="177">
        <v>0</v>
      </c>
      <c r="G217" s="183">
        <f t="shared" si="0"/>
        <v>0</v>
      </c>
    </row>
    <row r="218" spans="1:7" ht="14.25" customHeight="1">
      <c r="A218" s="23"/>
      <c r="B218" s="23"/>
      <c r="C218" s="157" t="s">
        <v>279</v>
      </c>
      <c r="D218" s="136" t="s">
        <v>198</v>
      </c>
      <c r="E218" s="137">
        <v>49.15</v>
      </c>
      <c r="F218" s="177">
        <v>0</v>
      </c>
      <c r="G218" s="183">
        <f t="shared" si="0"/>
        <v>0</v>
      </c>
    </row>
    <row r="219" spans="1:7" ht="26.25" customHeight="1">
      <c r="A219" s="23"/>
      <c r="B219" s="23"/>
      <c r="C219" s="157" t="s">
        <v>280</v>
      </c>
      <c r="D219" s="136" t="s">
        <v>198</v>
      </c>
      <c r="E219" s="137">
        <v>77.45</v>
      </c>
      <c r="F219" s="177">
        <v>0</v>
      </c>
      <c r="G219" s="183">
        <f t="shared" si="0"/>
        <v>0</v>
      </c>
    </row>
    <row r="220" spans="1:7" ht="27.75" customHeight="1">
      <c r="A220" s="23"/>
      <c r="B220" s="23"/>
      <c r="C220" s="157" t="s">
        <v>281</v>
      </c>
      <c r="D220" s="136" t="s">
        <v>198</v>
      </c>
      <c r="E220" s="137">
        <v>4.55</v>
      </c>
      <c r="F220" s="177">
        <v>0</v>
      </c>
      <c r="G220" s="183">
        <f t="shared" si="0"/>
        <v>0</v>
      </c>
    </row>
    <row r="221" spans="1:7" ht="49.5" customHeight="1">
      <c r="A221" s="23"/>
      <c r="B221" s="23"/>
      <c r="C221" s="157" t="s">
        <v>282</v>
      </c>
      <c r="D221" s="136" t="s">
        <v>198</v>
      </c>
      <c r="E221" s="137">
        <v>104.05</v>
      </c>
      <c r="F221" s="177">
        <v>0</v>
      </c>
      <c r="G221" s="183">
        <f t="shared" si="0"/>
        <v>0</v>
      </c>
    </row>
    <row r="222" spans="1:7" ht="49.5" customHeight="1">
      <c r="A222" s="23"/>
      <c r="B222" s="23"/>
      <c r="C222" s="157" t="s">
        <v>283</v>
      </c>
      <c r="D222" s="136" t="s">
        <v>198</v>
      </c>
      <c r="E222" s="137">
        <v>92.15</v>
      </c>
      <c r="F222" s="177">
        <v>0</v>
      </c>
      <c r="G222" s="183">
        <f t="shared" si="0"/>
        <v>0</v>
      </c>
    </row>
    <row r="223" spans="1:7" ht="14.25" customHeight="1">
      <c r="A223" s="23"/>
      <c r="B223" s="23"/>
      <c r="C223" s="157"/>
      <c r="D223" s="136"/>
      <c r="E223" s="137"/>
      <c r="F223" s="177"/>
      <c r="G223" s="183"/>
    </row>
    <row r="224" spans="1:7" ht="14.25" customHeight="1">
      <c r="A224" s="252"/>
      <c r="B224" s="252"/>
      <c r="C224" s="71" t="s">
        <v>284</v>
      </c>
      <c r="D224" s="180"/>
      <c r="E224" s="253"/>
      <c r="F224" s="180"/>
      <c r="G224" s="254">
        <f>SUM(G196:G223)</f>
        <v>0</v>
      </c>
    </row>
    <row r="225" spans="1:7" ht="14.25" customHeight="1">
      <c r="A225" s="23"/>
      <c r="B225" s="23"/>
      <c r="C225" s="157"/>
      <c r="D225" s="136"/>
      <c r="E225" s="137"/>
      <c r="F225" s="177"/>
      <c r="G225" s="183"/>
    </row>
    <row r="226" spans="1:7" ht="15.75" customHeight="1">
      <c r="A226" s="33" t="s">
        <v>285</v>
      </c>
      <c r="B226" s="34"/>
      <c r="C226" s="27"/>
      <c r="D226" s="27"/>
      <c r="E226" s="179"/>
      <c r="F226" s="15"/>
      <c r="G226" s="18"/>
    </row>
    <row r="227" spans="1:7" ht="17.25" customHeight="1">
      <c r="A227" s="269" t="s">
        <v>45</v>
      </c>
      <c r="B227" s="269"/>
      <c r="C227" s="269" t="s">
        <v>46</v>
      </c>
      <c r="D227" s="79" t="s">
        <v>47</v>
      </c>
      <c r="E227" s="295" t="s">
        <v>48</v>
      </c>
      <c r="F227" s="80" t="s">
        <v>49</v>
      </c>
      <c r="G227" s="90" t="s">
        <v>50</v>
      </c>
    </row>
    <row r="228" spans="1:7" ht="14.25" customHeight="1">
      <c r="A228" s="269"/>
      <c r="B228" s="269"/>
      <c r="C228" s="269"/>
      <c r="D228" s="81" t="s">
        <v>51</v>
      </c>
      <c r="E228" s="295"/>
      <c r="F228" s="82" t="s">
        <v>52</v>
      </c>
      <c r="G228" s="91" t="s">
        <v>53</v>
      </c>
    </row>
    <row r="229" spans="1:7" ht="12.75" customHeight="1">
      <c r="A229" s="99"/>
      <c r="B229" s="100"/>
      <c r="C229" s="101"/>
      <c r="D229" s="207"/>
      <c r="E229" s="208"/>
      <c r="F229" s="209"/>
      <c r="G229" s="210"/>
    </row>
    <row r="230" spans="1:7" ht="74.25" customHeight="1">
      <c r="A230" s="181" t="s">
        <v>208</v>
      </c>
      <c r="B230" s="134" t="s">
        <v>55</v>
      </c>
      <c r="C230" s="115" t="s">
        <v>168</v>
      </c>
      <c r="D230" s="117"/>
      <c r="E230" s="208"/>
      <c r="F230" s="113"/>
      <c r="G230" s="232"/>
    </row>
    <row r="231" spans="1:7" ht="27" customHeight="1">
      <c r="A231" s="233"/>
      <c r="B231" s="111"/>
      <c r="C231" s="234" t="s">
        <v>10</v>
      </c>
      <c r="D231" s="117"/>
      <c r="E231" s="208"/>
      <c r="F231" s="113"/>
      <c r="G231" s="232"/>
    </row>
    <row r="232" spans="1:7" ht="72" customHeight="1">
      <c r="A232" s="233"/>
      <c r="B232" s="111"/>
      <c r="C232" s="115" t="s">
        <v>176</v>
      </c>
      <c r="D232" s="117"/>
      <c r="E232" s="208"/>
      <c r="F232" s="113"/>
      <c r="G232" s="232"/>
    </row>
    <row r="233" spans="1:7" ht="50.25" customHeight="1">
      <c r="A233" s="233"/>
      <c r="B233" s="111"/>
      <c r="C233" s="115" t="s">
        <v>169</v>
      </c>
      <c r="D233" s="117"/>
      <c r="E233" s="208"/>
      <c r="F233" s="113"/>
      <c r="G233" s="232"/>
    </row>
    <row r="234" spans="1:7" ht="15" customHeight="1">
      <c r="A234" s="233"/>
      <c r="B234" s="111"/>
      <c r="C234" s="115" t="s">
        <v>170</v>
      </c>
      <c r="D234" s="117"/>
      <c r="E234" s="208"/>
      <c r="F234" s="113"/>
      <c r="G234" s="232"/>
    </row>
    <row r="235" spans="1:7" ht="13.5" customHeight="1">
      <c r="A235" s="233"/>
      <c r="B235" s="111"/>
      <c r="C235" s="115" t="s">
        <v>3</v>
      </c>
      <c r="D235" s="117"/>
      <c r="E235" s="208"/>
      <c r="F235" s="113"/>
      <c r="G235" s="232"/>
    </row>
    <row r="236" spans="1:7" ht="14.25" customHeight="1">
      <c r="A236" s="233"/>
      <c r="B236" s="111"/>
      <c r="C236" s="115" t="s">
        <v>171</v>
      </c>
      <c r="D236" s="117"/>
      <c r="E236" s="208"/>
      <c r="F236" s="113"/>
      <c r="G236" s="232"/>
    </row>
    <row r="237" spans="1:7" ht="15" customHeight="1">
      <c r="A237" s="233"/>
      <c r="B237" s="111"/>
      <c r="C237" s="115" t="s">
        <v>172</v>
      </c>
      <c r="D237" s="117"/>
      <c r="E237" s="208"/>
      <c r="F237" s="113"/>
      <c r="G237" s="232"/>
    </row>
    <row r="238" spans="1:7" ht="12.75" customHeight="1">
      <c r="A238" s="233"/>
      <c r="B238" s="111"/>
      <c r="C238" s="115" t="s">
        <v>173</v>
      </c>
      <c r="D238" s="117"/>
      <c r="E238" s="208"/>
      <c r="F238" s="113"/>
      <c r="G238" s="232"/>
    </row>
    <row r="239" spans="1:7" ht="12.75" customHeight="1">
      <c r="A239" s="233"/>
      <c r="B239" s="111"/>
      <c r="C239" s="115" t="s">
        <v>174</v>
      </c>
      <c r="D239" s="117"/>
      <c r="E239" s="208"/>
      <c r="F239" s="113"/>
      <c r="G239" s="232"/>
    </row>
    <row r="240" spans="1:7" ht="12.75" customHeight="1">
      <c r="A240" s="233"/>
      <c r="B240" s="111"/>
      <c r="C240" s="115" t="s">
        <v>4</v>
      </c>
      <c r="D240" s="117"/>
      <c r="E240" s="208"/>
      <c r="F240" s="113"/>
      <c r="G240" s="232"/>
    </row>
    <row r="241" spans="1:7" ht="15" customHeight="1">
      <c r="A241" s="233"/>
      <c r="B241" s="111"/>
      <c r="C241" s="115" t="s">
        <v>175</v>
      </c>
      <c r="D241" s="117"/>
      <c r="E241" s="208"/>
      <c r="F241" s="113"/>
      <c r="G241" s="232"/>
    </row>
    <row r="242" spans="1:7" ht="12.75" customHeight="1">
      <c r="A242" s="233"/>
      <c r="B242" s="111"/>
      <c r="C242" s="115" t="s">
        <v>174</v>
      </c>
      <c r="D242" s="117"/>
      <c r="E242" s="208"/>
      <c r="F242" s="113"/>
      <c r="G242" s="232"/>
    </row>
    <row r="243" spans="1:7" ht="90" customHeight="1">
      <c r="A243" s="233"/>
      <c r="B243" s="111"/>
      <c r="C243" s="157" t="s">
        <v>177</v>
      </c>
      <c r="D243" s="117"/>
      <c r="E243" s="208"/>
      <c r="F243" s="113"/>
      <c r="G243" s="232"/>
    </row>
    <row r="244" spans="1:7" ht="61.5" customHeight="1">
      <c r="A244" s="233"/>
      <c r="B244" s="111"/>
      <c r="C244" s="156" t="s">
        <v>180</v>
      </c>
      <c r="D244" s="117"/>
      <c r="E244" s="208"/>
      <c r="F244" s="113"/>
      <c r="G244" s="232"/>
    </row>
    <row r="245" spans="1:7" ht="12.75" customHeight="1">
      <c r="A245" s="233"/>
      <c r="B245" s="111"/>
      <c r="C245" s="192" t="s">
        <v>11</v>
      </c>
      <c r="D245" s="136" t="s">
        <v>62</v>
      </c>
      <c r="E245" s="184">
        <v>1</v>
      </c>
      <c r="F245" s="183">
        <v>0</v>
      </c>
      <c r="G245" s="177">
        <f>E245*F245</f>
        <v>0</v>
      </c>
    </row>
    <row r="246" spans="1:7" ht="12.75" customHeight="1">
      <c r="A246" s="233"/>
      <c r="B246" s="111"/>
      <c r="C246" s="192"/>
      <c r="D246" s="136"/>
      <c r="E246" s="184"/>
      <c r="F246" s="183"/>
      <c r="G246" s="177"/>
    </row>
    <row r="247" spans="1:7" ht="73.5" customHeight="1">
      <c r="A247" s="181" t="s">
        <v>208</v>
      </c>
      <c r="B247" s="134" t="s">
        <v>56</v>
      </c>
      <c r="C247" s="115" t="s">
        <v>168</v>
      </c>
      <c r="D247" s="136"/>
      <c r="E247" s="184"/>
      <c r="F247" s="183"/>
      <c r="G247" s="177"/>
    </row>
    <row r="248" spans="1:7" ht="26.25" customHeight="1">
      <c r="A248" s="233"/>
      <c r="B248" s="111"/>
      <c r="C248" s="234" t="s">
        <v>12</v>
      </c>
      <c r="D248" s="136"/>
      <c r="E248" s="184"/>
      <c r="F248" s="183"/>
      <c r="G248" s="177"/>
    </row>
    <row r="249" spans="1:7" ht="72.75" customHeight="1">
      <c r="A249" s="233"/>
      <c r="B249" s="111"/>
      <c r="C249" s="115" t="s">
        <v>176</v>
      </c>
      <c r="D249" s="136"/>
      <c r="E249" s="184"/>
      <c r="F249" s="183"/>
      <c r="G249" s="177"/>
    </row>
    <row r="250" spans="1:7" ht="50.25" customHeight="1">
      <c r="A250" s="233"/>
      <c r="B250" s="111"/>
      <c r="C250" s="115" t="s">
        <v>169</v>
      </c>
      <c r="D250" s="136"/>
      <c r="E250" s="184"/>
      <c r="F250" s="183"/>
      <c r="G250" s="177"/>
    </row>
    <row r="251" spans="1:7" ht="12.75" customHeight="1">
      <c r="A251" s="233"/>
      <c r="B251" s="111"/>
      <c r="C251" s="115" t="s">
        <v>170</v>
      </c>
      <c r="D251" s="136"/>
      <c r="E251" s="184"/>
      <c r="F251" s="183"/>
      <c r="G251" s="177"/>
    </row>
    <row r="252" spans="1:7" ht="12.75" customHeight="1">
      <c r="A252" s="233"/>
      <c r="B252" s="111"/>
      <c r="C252" s="115" t="s">
        <v>3</v>
      </c>
      <c r="D252" s="136"/>
      <c r="E252" s="184"/>
      <c r="F252" s="183"/>
      <c r="G252" s="177"/>
    </row>
    <row r="253" spans="1:7" ht="12.75" customHeight="1">
      <c r="A253" s="233"/>
      <c r="B253" s="111"/>
      <c r="C253" s="115" t="s">
        <v>171</v>
      </c>
      <c r="D253" s="136"/>
      <c r="E253" s="184"/>
      <c r="F253" s="183"/>
      <c r="G253" s="177"/>
    </row>
    <row r="254" spans="1:7" ht="12.75" customHeight="1">
      <c r="A254" s="233"/>
      <c r="B254" s="111"/>
      <c r="C254" s="115" t="s">
        <v>172</v>
      </c>
      <c r="D254" s="136"/>
      <c r="E254" s="184"/>
      <c r="F254" s="183"/>
      <c r="G254" s="177"/>
    </row>
    <row r="255" spans="1:7" ht="12.75" customHeight="1">
      <c r="A255" s="233"/>
      <c r="B255" s="111"/>
      <c r="C255" s="115" t="s">
        <v>173</v>
      </c>
      <c r="D255" s="136"/>
      <c r="E255" s="184"/>
      <c r="F255" s="183"/>
      <c r="G255" s="177"/>
    </row>
    <row r="256" spans="1:7" ht="12.75" customHeight="1">
      <c r="A256" s="233"/>
      <c r="B256" s="111"/>
      <c r="C256" s="115" t="s">
        <v>174</v>
      </c>
      <c r="D256" s="136"/>
      <c r="E256" s="184"/>
      <c r="F256" s="183"/>
      <c r="G256" s="177"/>
    </row>
    <row r="257" spans="1:7" ht="12.75" customHeight="1">
      <c r="A257" s="233"/>
      <c r="B257" s="111"/>
      <c r="C257" s="115" t="s">
        <v>4</v>
      </c>
      <c r="D257" s="136"/>
      <c r="E257" s="184"/>
      <c r="F257" s="183"/>
      <c r="G257" s="177"/>
    </row>
    <row r="258" spans="1:7" ht="12.75" customHeight="1">
      <c r="A258" s="233"/>
      <c r="B258" s="111"/>
      <c r="C258" s="115" t="s">
        <v>175</v>
      </c>
      <c r="D258" s="136"/>
      <c r="E258" s="184"/>
      <c r="F258" s="183"/>
      <c r="G258" s="177"/>
    </row>
    <row r="259" spans="1:7" ht="12.75" customHeight="1">
      <c r="A259" s="233"/>
      <c r="B259" s="111"/>
      <c r="C259" s="115" t="s">
        <v>174</v>
      </c>
      <c r="D259" s="136"/>
      <c r="E259" s="184"/>
      <c r="F259" s="183"/>
      <c r="G259" s="177"/>
    </row>
    <row r="260" spans="1:7" ht="90" customHeight="1">
      <c r="A260" s="233"/>
      <c r="B260" s="111"/>
      <c r="C260" s="157" t="s">
        <v>177</v>
      </c>
      <c r="D260" s="136"/>
      <c r="E260" s="184"/>
      <c r="F260" s="183"/>
      <c r="G260" s="177"/>
    </row>
    <row r="261" spans="1:7" ht="62.25" customHeight="1">
      <c r="A261" s="233"/>
      <c r="B261" s="111"/>
      <c r="C261" s="156" t="s">
        <v>180</v>
      </c>
      <c r="D261" s="136"/>
      <c r="E261" s="184"/>
      <c r="F261" s="183"/>
      <c r="G261" s="177"/>
    </row>
    <row r="262" spans="1:7" ht="12.75" customHeight="1">
      <c r="A262" s="233"/>
      <c r="B262" s="111"/>
      <c r="C262" s="192" t="s">
        <v>13</v>
      </c>
      <c r="D262" s="136" t="s">
        <v>62</v>
      </c>
      <c r="E262" s="184">
        <v>1</v>
      </c>
      <c r="F262" s="183">
        <v>0</v>
      </c>
      <c r="G262" s="177">
        <f>E262*F262</f>
        <v>0</v>
      </c>
    </row>
    <row r="263" spans="1:7" ht="12.75" customHeight="1">
      <c r="A263" s="233"/>
      <c r="B263" s="111"/>
      <c r="C263" s="192" t="s">
        <v>14</v>
      </c>
      <c r="D263" s="136" t="s">
        <v>62</v>
      </c>
      <c r="E263" s="184">
        <v>1</v>
      </c>
      <c r="F263" s="183">
        <v>0</v>
      </c>
      <c r="G263" s="177">
        <f>E263*F263</f>
        <v>0</v>
      </c>
    </row>
    <row r="264" spans="1:7" ht="12.75" customHeight="1">
      <c r="A264" s="233"/>
      <c r="B264" s="111"/>
      <c r="C264" s="192" t="s">
        <v>15</v>
      </c>
      <c r="D264" s="136" t="s">
        <v>62</v>
      </c>
      <c r="E264" s="184">
        <v>1</v>
      </c>
      <c r="F264" s="183">
        <v>0</v>
      </c>
      <c r="G264" s="177">
        <f>E264*F264</f>
        <v>0</v>
      </c>
    </row>
    <row r="265" spans="1:7" ht="12.75" customHeight="1">
      <c r="A265" s="233"/>
      <c r="B265" s="111"/>
      <c r="C265" s="192" t="s">
        <v>16</v>
      </c>
      <c r="D265" s="136" t="s">
        <v>62</v>
      </c>
      <c r="E265" s="184">
        <v>1</v>
      </c>
      <c r="F265" s="183">
        <v>0</v>
      </c>
      <c r="G265" s="177">
        <f>E265*F265</f>
        <v>0</v>
      </c>
    </row>
    <row r="266" spans="1:7" ht="12.75" customHeight="1">
      <c r="A266" s="233"/>
      <c r="B266" s="111"/>
      <c r="C266" s="192"/>
      <c r="D266" s="136"/>
      <c r="E266" s="184"/>
      <c r="F266" s="183"/>
      <c r="G266" s="177"/>
    </row>
    <row r="267" spans="1:7" ht="72.75" customHeight="1">
      <c r="A267" s="181" t="s">
        <v>208</v>
      </c>
      <c r="B267" s="134" t="s">
        <v>57</v>
      </c>
      <c r="C267" s="115" t="s">
        <v>168</v>
      </c>
      <c r="D267" s="136"/>
      <c r="E267" s="184"/>
      <c r="F267" s="183"/>
      <c r="G267" s="177"/>
    </row>
    <row r="268" spans="1:7" ht="25.5" customHeight="1">
      <c r="A268" s="233"/>
      <c r="B268" s="111"/>
      <c r="C268" s="234" t="s">
        <v>6</v>
      </c>
      <c r="D268" s="136"/>
      <c r="E268" s="184"/>
      <c r="F268" s="183"/>
      <c r="G268" s="177"/>
    </row>
    <row r="269" spans="1:7" ht="71.25" customHeight="1">
      <c r="A269" s="233"/>
      <c r="B269" s="111"/>
      <c r="C269" s="115" t="s">
        <v>176</v>
      </c>
      <c r="D269" s="136"/>
      <c r="E269" s="184"/>
      <c r="F269" s="183"/>
      <c r="G269" s="177"/>
    </row>
    <row r="270" spans="1:7" ht="51.75" customHeight="1">
      <c r="A270" s="233"/>
      <c r="B270" s="111"/>
      <c r="C270" s="115" t="s">
        <v>169</v>
      </c>
      <c r="D270" s="136"/>
      <c r="E270" s="184"/>
      <c r="F270" s="183"/>
      <c r="G270" s="177"/>
    </row>
    <row r="271" spans="1:7" ht="12.75" customHeight="1">
      <c r="A271" s="233"/>
      <c r="B271" s="111"/>
      <c r="C271" s="115" t="s">
        <v>170</v>
      </c>
      <c r="D271" s="136"/>
      <c r="E271" s="184"/>
      <c r="F271" s="183"/>
      <c r="G271" s="177"/>
    </row>
    <row r="272" spans="1:7" ht="12.75" customHeight="1">
      <c r="A272" s="233"/>
      <c r="B272" s="111"/>
      <c r="C272" s="115" t="s">
        <v>3</v>
      </c>
      <c r="D272" s="136"/>
      <c r="E272" s="184"/>
      <c r="F272" s="183"/>
      <c r="G272" s="177"/>
    </row>
    <row r="273" spans="1:7" ht="12.75" customHeight="1">
      <c r="A273" s="233"/>
      <c r="B273" s="111"/>
      <c r="C273" s="115" t="s">
        <v>171</v>
      </c>
      <c r="D273" s="136"/>
      <c r="E273" s="184"/>
      <c r="F273" s="183"/>
      <c r="G273" s="177"/>
    </row>
    <row r="274" spans="1:7" ht="12.75" customHeight="1">
      <c r="A274" s="233"/>
      <c r="B274" s="111"/>
      <c r="C274" s="115" t="s">
        <v>172</v>
      </c>
      <c r="D274" s="136"/>
      <c r="E274" s="184"/>
      <c r="F274" s="183"/>
      <c r="G274" s="177"/>
    </row>
    <row r="275" spans="1:7" ht="12.75" customHeight="1">
      <c r="A275" s="233"/>
      <c r="B275" s="111"/>
      <c r="C275" s="115" t="s">
        <v>173</v>
      </c>
      <c r="D275" s="136"/>
      <c r="E275" s="184"/>
      <c r="F275" s="183"/>
      <c r="G275" s="177"/>
    </row>
    <row r="276" spans="1:7" ht="12.75" customHeight="1">
      <c r="A276" s="233"/>
      <c r="B276" s="111"/>
      <c r="C276" s="115" t="s">
        <v>174</v>
      </c>
      <c r="D276" s="136"/>
      <c r="E276" s="184"/>
      <c r="F276" s="183"/>
      <c r="G276" s="177"/>
    </row>
    <row r="277" spans="1:7" ht="12.75" customHeight="1">
      <c r="A277" s="233"/>
      <c r="B277" s="111"/>
      <c r="C277" s="115" t="s">
        <v>4</v>
      </c>
      <c r="D277" s="136"/>
      <c r="E277" s="184"/>
      <c r="F277" s="183"/>
      <c r="G277" s="177"/>
    </row>
    <row r="278" spans="1:7" ht="12.75" customHeight="1">
      <c r="A278" s="233"/>
      <c r="B278" s="111"/>
      <c r="C278" s="115" t="s">
        <v>175</v>
      </c>
      <c r="D278" s="136"/>
      <c r="E278" s="184"/>
      <c r="F278" s="183"/>
      <c r="G278" s="177"/>
    </row>
    <row r="279" spans="1:7" ht="12.75" customHeight="1">
      <c r="A279" s="233"/>
      <c r="B279" s="111"/>
      <c r="C279" s="115" t="s">
        <v>174</v>
      </c>
      <c r="D279" s="136"/>
      <c r="E279" s="184"/>
      <c r="F279" s="183"/>
      <c r="G279" s="177"/>
    </row>
    <row r="280" spans="1:7" ht="90" customHeight="1">
      <c r="A280" s="233"/>
      <c r="B280" s="111"/>
      <c r="C280" s="157" t="s">
        <v>177</v>
      </c>
      <c r="D280" s="136"/>
      <c r="E280" s="184"/>
      <c r="F280" s="183"/>
      <c r="G280" s="177"/>
    </row>
    <row r="281" spans="1:7" ht="59.25" customHeight="1">
      <c r="A281" s="233"/>
      <c r="B281" s="111"/>
      <c r="C281" s="156" t="s">
        <v>180</v>
      </c>
      <c r="D281" s="136"/>
      <c r="E281" s="184"/>
      <c r="F281" s="183"/>
      <c r="G281" s="177"/>
    </row>
    <row r="282" spans="1:7" ht="12.75" customHeight="1">
      <c r="A282" s="233"/>
      <c r="B282" s="111"/>
      <c r="C282" s="192" t="s">
        <v>17</v>
      </c>
      <c r="D282" s="136" t="s">
        <v>62</v>
      </c>
      <c r="E282" s="184">
        <v>1</v>
      </c>
      <c r="F282" s="183">
        <v>0</v>
      </c>
      <c r="G282" s="177">
        <f>E282*F282</f>
        <v>0</v>
      </c>
    </row>
    <row r="283" spans="1:7" ht="12.75" customHeight="1">
      <c r="A283" s="233"/>
      <c r="B283" s="111"/>
      <c r="C283" s="192"/>
      <c r="D283" s="136"/>
      <c r="E283" s="184"/>
      <c r="F283" s="183"/>
      <c r="G283" s="177"/>
    </row>
    <row r="284" spans="1:7" ht="72.75" customHeight="1">
      <c r="A284" s="181" t="s">
        <v>208</v>
      </c>
      <c r="B284" s="134" t="s">
        <v>58</v>
      </c>
      <c r="C284" s="115" t="s">
        <v>168</v>
      </c>
      <c r="D284" s="136"/>
      <c r="E284" s="184"/>
      <c r="F284" s="183"/>
      <c r="G284" s="177"/>
    </row>
    <row r="285" spans="1:7" ht="27.75" customHeight="1">
      <c r="A285" s="233"/>
      <c r="B285" s="111"/>
      <c r="C285" s="235" t="s">
        <v>18</v>
      </c>
      <c r="D285" s="136"/>
      <c r="E285" s="184"/>
      <c r="F285" s="183"/>
      <c r="G285" s="177"/>
    </row>
    <row r="286" spans="1:7" ht="73.5" customHeight="1">
      <c r="A286" s="233"/>
      <c r="B286" s="111"/>
      <c r="C286" s="115" t="s">
        <v>176</v>
      </c>
      <c r="D286" s="136"/>
      <c r="E286" s="184"/>
      <c r="F286" s="183"/>
      <c r="G286" s="177"/>
    </row>
    <row r="287" spans="1:7" ht="51" customHeight="1">
      <c r="A287" s="233"/>
      <c r="B287" s="111"/>
      <c r="C287" s="115" t="s">
        <v>187</v>
      </c>
      <c r="D287" s="136"/>
      <c r="E287" s="184"/>
      <c r="F287" s="183"/>
      <c r="G287" s="177"/>
    </row>
    <row r="288" spans="1:7" ht="14.25" customHeight="1">
      <c r="A288" s="233"/>
      <c r="B288" s="111"/>
      <c r="C288" s="115" t="s">
        <v>3</v>
      </c>
      <c r="D288" s="136"/>
      <c r="E288" s="184"/>
      <c r="F288" s="183"/>
      <c r="G288" s="177"/>
    </row>
    <row r="289" spans="1:7" ht="14.25" customHeight="1">
      <c r="A289" s="233"/>
      <c r="B289" s="111"/>
      <c r="C289" s="115" t="s">
        <v>181</v>
      </c>
      <c r="D289" s="136"/>
      <c r="E289" s="184"/>
      <c r="F289" s="183"/>
      <c r="G289" s="177"/>
    </row>
    <row r="290" spans="1:7" ht="14.25" customHeight="1">
      <c r="A290" s="233"/>
      <c r="B290" s="111"/>
      <c r="C290" s="115" t="s">
        <v>173</v>
      </c>
      <c r="D290" s="136"/>
      <c r="E290" s="184"/>
      <c r="F290" s="183"/>
      <c r="G290" s="177"/>
    </row>
    <row r="291" spans="1:7" ht="14.25" customHeight="1">
      <c r="A291" s="233"/>
      <c r="B291" s="111"/>
      <c r="C291" s="115" t="s">
        <v>182</v>
      </c>
      <c r="D291" s="136"/>
      <c r="E291" s="184"/>
      <c r="F291" s="183"/>
      <c r="G291" s="177"/>
    </row>
    <row r="292" spans="1:7" ht="14.25" customHeight="1">
      <c r="A292" s="233"/>
      <c r="B292" s="111"/>
      <c r="C292" s="115" t="s">
        <v>7</v>
      </c>
      <c r="D292" s="136"/>
      <c r="E292" s="184"/>
      <c r="F292" s="183"/>
      <c r="G292" s="177"/>
    </row>
    <row r="293" spans="1:7" ht="14.25" customHeight="1">
      <c r="A293" s="233"/>
      <c r="B293" s="111"/>
      <c r="C293" s="115" t="s">
        <v>183</v>
      </c>
      <c r="D293" s="136"/>
      <c r="E293" s="184"/>
      <c r="F293" s="183"/>
      <c r="G293" s="177"/>
    </row>
    <row r="294" spans="1:7" ht="14.25" customHeight="1">
      <c r="A294" s="233"/>
      <c r="B294" s="111"/>
      <c r="C294" s="115" t="s">
        <v>182</v>
      </c>
      <c r="D294" s="136"/>
      <c r="E294" s="184"/>
      <c r="F294" s="183"/>
      <c r="G294" s="177"/>
    </row>
    <row r="295" spans="1:7" ht="85.5" customHeight="1">
      <c r="A295" s="233"/>
      <c r="B295" s="111"/>
      <c r="C295" s="115" t="s">
        <v>184</v>
      </c>
      <c r="D295" s="136"/>
      <c r="E295" s="184"/>
      <c r="F295" s="183"/>
      <c r="G295" s="177"/>
    </row>
    <row r="296" spans="1:7" ht="12.75" customHeight="1">
      <c r="A296" s="233"/>
      <c r="B296" s="111"/>
      <c r="C296" s="115" t="s">
        <v>5</v>
      </c>
      <c r="D296" s="136"/>
      <c r="E296" s="184"/>
      <c r="F296" s="183"/>
      <c r="G296" s="177"/>
    </row>
    <row r="297" spans="1:7" ht="65.25" customHeight="1">
      <c r="A297" s="233"/>
      <c r="B297" s="111"/>
      <c r="C297" s="157" t="s">
        <v>185</v>
      </c>
      <c r="D297" s="136"/>
      <c r="E297" s="184"/>
      <c r="F297" s="183"/>
      <c r="G297" s="177"/>
    </row>
    <row r="298" spans="1:7" ht="97.5" customHeight="1">
      <c r="A298" s="233"/>
      <c r="B298" s="111"/>
      <c r="C298" s="115" t="s">
        <v>186</v>
      </c>
      <c r="D298" s="136"/>
      <c r="E298" s="184"/>
      <c r="F298" s="183"/>
      <c r="G298" s="177"/>
    </row>
    <row r="299" spans="1:7" ht="61.5" customHeight="1">
      <c r="A299" s="233"/>
      <c r="B299" s="111"/>
      <c r="C299" s="156" t="s">
        <v>180</v>
      </c>
      <c r="D299" s="136"/>
      <c r="E299" s="184"/>
      <c r="F299" s="183"/>
      <c r="G299" s="177"/>
    </row>
    <row r="300" spans="1:7" ht="12.75" customHeight="1">
      <c r="A300" s="233"/>
      <c r="B300" s="111"/>
      <c r="C300" s="192" t="s">
        <v>19</v>
      </c>
      <c r="D300" s="136" t="s">
        <v>62</v>
      </c>
      <c r="E300" s="184">
        <v>1</v>
      </c>
      <c r="F300" s="183">
        <v>0</v>
      </c>
      <c r="G300" s="177">
        <f>E300*F300</f>
        <v>0</v>
      </c>
    </row>
    <row r="301" spans="1:7" ht="12.75" customHeight="1">
      <c r="A301" s="233"/>
      <c r="B301" s="111"/>
      <c r="C301" s="192"/>
      <c r="D301" s="136"/>
      <c r="E301" s="184"/>
      <c r="F301" s="183"/>
      <c r="G301" s="177"/>
    </row>
    <row r="302" spans="1:7" ht="72.75" customHeight="1">
      <c r="A302" s="181" t="s">
        <v>208</v>
      </c>
      <c r="B302" s="111" t="s">
        <v>59</v>
      </c>
      <c r="C302" s="115" t="s">
        <v>168</v>
      </c>
      <c r="D302" s="117"/>
      <c r="E302" s="208"/>
      <c r="F302" s="113"/>
      <c r="G302" s="232"/>
    </row>
    <row r="303" spans="1:7" ht="26.25" customHeight="1">
      <c r="A303" s="233"/>
      <c r="B303" s="111"/>
      <c r="C303" s="234" t="s">
        <v>8</v>
      </c>
      <c r="D303" s="117"/>
      <c r="E303" s="208"/>
      <c r="F303" s="113"/>
      <c r="G303" s="232"/>
    </row>
    <row r="304" spans="1:7" ht="73.5" customHeight="1">
      <c r="A304" s="233"/>
      <c r="B304" s="111"/>
      <c r="C304" s="115" t="s">
        <v>176</v>
      </c>
      <c r="D304" s="117"/>
      <c r="E304" s="208"/>
      <c r="F304" s="113"/>
      <c r="G304" s="232"/>
    </row>
    <row r="305" spans="1:7" ht="51" customHeight="1">
      <c r="A305" s="233"/>
      <c r="B305" s="111"/>
      <c r="C305" s="115" t="s">
        <v>187</v>
      </c>
      <c r="D305" s="117"/>
      <c r="E305" s="208"/>
      <c r="F305" s="113"/>
      <c r="G305" s="232"/>
    </row>
    <row r="306" spans="1:7" ht="12.75" customHeight="1">
      <c r="A306" s="233"/>
      <c r="B306" s="111"/>
      <c r="C306" s="115" t="s">
        <v>3</v>
      </c>
      <c r="D306" s="117"/>
      <c r="E306" s="208"/>
      <c r="F306" s="113"/>
      <c r="G306" s="232"/>
    </row>
    <row r="307" spans="1:7" ht="12.75" customHeight="1">
      <c r="A307" s="233"/>
      <c r="B307" s="111"/>
      <c r="C307" s="115" t="s">
        <v>181</v>
      </c>
      <c r="D307" s="117"/>
      <c r="E307" s="208"/>
      <c r="F307" s="113"/>
      <c r="G307" s="232"/>
    </row>
    <row r="308" spans="1:7" ht="12.75" customHeight="1">
      <c r="A308" s="233"/>
      <c r="B308" s="111"/>
      <c r="C308" s="115" t="s">
        <v>173</v>
      </c>
      <c r="D308" s="117"/>
      <c r="E308" s="208"/>
      <c r="F308" s="113"/>
      <c r="G308" s="232"/>
    </row>
    <row r="309" spans="1:7" ht="12.75" customHeight="1">
      <c r="A309" s="233"/>
      <c r="B309" s="111"/>
      <c r="C309" s="115" t="s">
        <v>182</v>
      </c>
      <c r="D309" s="117"/>
      <c r="E309" s="208"/>
      <c r="F309" s="113"/>
      <c r="G309" s="232"/>
    </row>
    <row r="310" spans="1:7" ht="12.75" customHeight="1">
      <c r="A310" s="233"/>
      <c r="B310" s="111"/>
      <c r="C310" s="115" t="s">
        <v>7</v>
      </c>
      <c r="D310" s="117"/>
      <c r="E310" s="208"/>
      <c r="F310" s="113"/>
      <c r="G310" s="232"/>
    </row>
    <row r="311" spans="1:7" ht="12.75" customHeight="1">
      <c r="A311" s="233"/>
      <c r="B311" s="111"/>
      <c r="C311" s="115" t="s">
        <v>183</v>
      </c>
      <c r="D311" s="117"/>
      <c r="E311" s="208"/>
      <c r="F311" s="113"/>
      <c r="G311" s="232"/>
    </row>
    <row r="312" spans="1:7" ht="12.75" customHeight="1">
      <c r="A312" s="233"/>
      <c r="B312" s="111"/>
      <c r="C312" s="115" t="s">
        <v>182</v>
      </c>
      <c r="D312" s="136"/>
      <c r="E312" s="184"/>
      <c r="F312" s="183"/>
      <c r="G312" s="177"/>
    </row>
    <row r="313" spans="1:7" ht="84" customHeight="1">
      <c r="A313" s="233"/>
      <c r="B313" s="111"/>
      <c r="C313" s="115" t="s">
        <v>184</v>
      </c>
      <c r="D313" s="136"/>
      <c r="E313" s="184"/>
      <c r="F313" s="183"/>
      <c r="G313" s="177"/>
    </row>
    <row r="314" spans="1:7" ht="12.75" customHeight="1">
      <c r="A314" s="233"/>
      <c r="B314" s="111"/>
      <c r="C314" s="115" t="s">
        <v>5</v>
      </c>
      <c r="D314" s="136"/>
      <c r="E314" s="184"/>
      <c r="F314" s="183"/>
      <c r="G314" s="177"/>
    </row>
    <row r="315" spans="1:7" ht="65.25" customHeight="1">
      <c r="A315" s="233"/>
      <c r="B315" s="111"/>
      <c r="C315" s="157" t="s">
        <v>185</v>
      </c>
      <c r="D315" s="136"/>
      <c r="E315" s="184"/>
      <c r="F315" s="183"/>
      <c r="G315" s="177"/>
    </row>
    <row r="316" spans="1:7" ht="94.5" customHeight="1">
      <c r="A316" s="233"/>
      <c r="B316" s="111"/>
      <c r="C316" s="115" t="s">
        <v>186</v>
      </c>
      <c r="D316" s="136"/>
      <c r="E316" s="184"/>
      <c r="F316" s="183"/>
      <c r="G316" s="177"/>
    </row>
    <row r="317" spans="1:7" ht="59.25" customHeight="1">
      <c r="A317" s="233"/>
      <c r="B317" s="111"/>
      <c r="C317" s="156" t="s">
        <v>180</v>
      </c>
      <c r="D317" s="136"/>
      <c r="E317" s="184"/>
      <c r="F317" s="183"/>
      <c r="G317" s="177"/>
    </row>
    <row r="318" spans="1:7" ht="12.75" customHeight="1">
      <c r="A318" s="233"/>
      <c r="B318" s="111"/>
      <c r="C318" s="192" t="s">
        <v>20</v>
      </c>
      <c r="D318" s="136" t="s">
        <v>62</v>
      </c>
      <c r="E318" s="184">
        <v>3</v>
      </c>
      <c r="F318" s="183">
        <v>0</v>
      </c>
      <c r="G318" s="177">
        <f>E318*F318</f>
        <v>0</v>
      </c>
    </row>
    <row r="319" spans="1:7" ht="12.75" customHeight="1">
      <c r="A319" s="233"/>
      <c r="B319" s="111"/>
      <c r="C319" s="192" t="s">
        <v>21</v>
      </c>
      <c r="D319" s="136" t="s">
        <v>62</v>
      </c>
      <c r="E319" s="184">
        <v>1</v>
      </c>
      <c r="F319" s="183">
        <v>0</v>
      </c>
      <c r="G319" s="177">
        <f>E319*F319</f>
        <v>0</v>
      </c>
    </row>
    <row r="320" spans="1:7" ht="12.75" customHeight="1">
      <c r="A320" s="233"/>
      <c r="B320" s="111"/>
      <c r="C320" s="192" t="s">
        <v>22</v>
      </c>
      <c r="D320" s="136" t="s">
        <v>62</v>
      </c>
      <c r="E320" s="184">
        <v>1</v>
      </c>
      <c r="F320" s="183">
        <v>0</v>
      </c>
      <c r="G320" s="177">
        <f>E320*F320</f>
        <v>0</v>
      </c>
    </row>
    <row r="321" spans="1:7" ht="12.75" customHeight="1">
      <c r="A321" s="233"/>
      <c r="B321" s="111"/>
      <c r="C321" s="192" t="s">
        <v>23</v>
      </c>
      <c r="D321" s="136" t="s">
        <v>62</v>
      </c>
      <c r="E321" s="184">
        <v>1</v>
      </c>
      <c r="F321" s="183">
        <v>0</v>
      </c>
      <c r="G321" s="177">
        <f>E321*F321</f>
        <v>0</v>
      </c>
    </row>
    <row r="322" spans="1:7" ht="12.75" customHeight="1">
      <c r="A322" s="233"/>
      <c r="B322" s="111"/>
      <c r="C322" s="192"/>
      <c r="D322" s="136"/>
      <c r="E322" s="184"/>
      <c r="F322" s="183"/>
      <c r="G322" s="177"/>
    </row>
    <row r="323" spans="1:7" ht="72.75" customHeight="1">
      <c r="A323" s="236" t="s">
        <v>208</v>
      </c>
      <c r="B323" s="111" t="s">
        <v>60</v>
      </c>
      <c r="C323" s="115" t="s">
        <v>168</v>
      </c>
      <c r="D323" s="136"/>
      <c r="E323" s="184"/>
      <c r="F323" s="183"/>
      <c r="G323" s="177"/>
    </row>
    <row r="324" spans="1:7" s="49" customFormat="1" ht="25.5" customHeight="1">
      <c r="A324" s="233"/>
      <c r="B324" s="111"/>
      <c r="C324" s="234" t="s">
        <v>9</v>
      </c>
      <c r="D324" s="136"/>
      <c r="E324" s="184"/>
      <c r="F324" s="183"/>
      <c r="G324" s="177"/>
    </row>
    <row r="325" spans="1:7" ht="74.25" customHeight="1">
      <c r="A325" s="233"/>
      <c r="B325" s="111"/>
      <c r="C325" s="115" t="s">
        <v>176</v>
      </c>
      <c r="D325" s="136"/>
      <c r="E325" s="184"/>
      <c r="F325" s="183"/>
      <c r="G325" s="177"/>
    </row>
    <row r="326" spans="1:7" ht="49.5" customHeight="1">
      <c r="A326" s="233"/>
      <c r="B326" s="111"/>
      <c r="C326" s="115" t="s">
        <v>187</v>
      </c>
      <c r="D326" s="136"/>
      <c r="E326" s="184"/>
      <c r="F326" s="183"/>
      <c r="G326" s="177"/>
    </row>
    <row r="327" spans="1:7" ht="12.75" customHeight="1">
      <c r="A327" s="233"/>
      <c r="B327" s="111"/>
      <c r="C327" s="115" t="s">
        <v>3</v>
      </c>
      <c r="D327" s="136"/>
      <c r="E327" s="184"/>
      <c r="F327" s="183"/>
      <c r="G327" s="177"/>
    </row>
    <row r="328" spans="1:7" ht="12.75" customHeight="1">
      <c r="A328" s="233"/>
      <c r="B328" s="111"/>
      <c r="C328" s="115" t="s">
        <v>181</v>
      </c>
      <c r="D328" s="136"/>
      <c r="E328" s="184"/>
      <c r="F328" s="183"/>
      <c r="G328" s="177"/>
    </row>
    <row r="329" spans="1:7" ht="12.75" customHeight="1">
      <c r="A329" s="233"/>
      <c r="B329" s="111"/>
      <c r="C329" s="115" t="s">
        <v>173</v>
      </c>
      <c r="D329" s="136"/>
      <c r="E329" s="184"/>
      <c r="F329" s="183"/>
      <c r="G329" s="177"/>
    </row>
    <row r="330" spans="1:7" ht="12.75" customHeight="1">
      <c r="A330" s="233"/>
      <c r="B330" s="111"/>
      <c r="C330" s="115" t="s">
        <v>182</v>
      </c>
      <c r="D330" s="136"/>
      <c r="E330" s="184"/>
      <c r="F330" s="183"/>
      <c r="G330" s="177"/>
    </row>
    <row r="331" spans="1:7" ht="12.75" customHeight="1">
      <c r="A331" s="233"/>
      <c r="B331" s="111"/>
      <c r="C331" s="115" t="s">
        <v>7</v>
      </c>
      <c r="D331" s="136"/>
      <c r="E331" s="184"/>
      <c r="F331" s="183"/>
      <c r="G331" s="177"/>
    </row>
    <row r="332" spans="1:7" ht="12.75" customHeight="1">
      <c r="A332" s="233"/>
      <c r="B332" s="111"/>
      <c r="C332" s="115" t="s">
        <v>183</v>
      </c>
      <c r="D332" s="136"/>
      <c r="E332" s="184"/>
      <c r="F332" s="183"/>
      <c r="G332" s="177"/>
    </row>
    <row r="333" spans="1:7" ht="12.75" customHeight="1">
      <c r="A333" s="233"/>
      <c r="B333" s="111"/>
      <c r="C333" s="115" t="s">
        <v>182</v>
      </c>
      <c r="D333" s="136"/>
      <c r="E333" s="184"/>
      <c r="F333" s="183"/>
      <c r="G333" s="177"/>
    </row>
    <row r="334" spans="1:7" ht="84.75" customHeight="1">
      <c r="A334" s="233"/>
      <c r="B334" s="111"/>
      <c r="C334" s="115" t="s">
        <v>184</v>
      </c>
      <c r="D334" s="136"/>
      <c r="E334" s="184"/>
      <c r="F334" s="183"/>
      <c r="G334" s="177"/>
    </row>
    <row r="335" spans="1:7" ht="12.75" customHeight="1">
      <c r="A335" s="233"/>
      <c r="B335" s="111"/>
      <c r="C335" s="115" t="s">
        <v>5</v>
      </c>
      <c r="D335" s="136"/>
      <c r="E335" s="184"/>
      <c r="F335" s="183"/>
      <c r="G335" s="177"/>
    </row>
    <row r="336" spans="1:7" ht="63.75" customHeight="1">
      <c r="A336" s="233"/>
      <c r="B336" s="111"/>
      <c r="C336" s="157" t="s">
        <v>185</v>
      </c>
      <c r="D336" s="136"/>
      <c r="E336" s="184"/>
      <c r="F336" s="183"/>
      <c r="G336" s="177"/>
    </row>
    <row r="337" spans="1:7" ht="94.5" customHeight="1">
      <c r="A337" s="233"/>
      <c r="B337" s="111"/>
      <c r="C337" s="115" t="s">
        <v>186</v>
      </c>
      <c r="D337" s="136"/>
      <c r="E337" s="184"/>
      <c r="F337" s="183"/>
      <c r="G337" s="177"/>
    </row>
    <row r="338" spans="1:7" ht="60" customHeight="1">
      <c r="A338" s="233"/>
      <c r="B338" s="111"/>
      <c r="C338" s="156" t="s">
        <v>180</v>
      </c>
      <c r="D338" s="136"/>
      <c r="E338" s="184"/>
      <c r="F338" s="183"/>
      <c r="G338" s="177"/>
    </row>
    <row r="339" spans="1:7" ht="12.75" customHeight="1">
      <c r="A339" s="233"/>
      <c r="B339" s="111"/>
      <c r="C339" s="192" t="s">
        <v>24</v>
      </c>
      <c r="D339" s="136" t="s">
        <v>62</v>
      </c>
      <c r="E339" s="184">
        <v>1</v>
      </c>
      <c r="F339" s="183">
        <v>0</v>
      </c>
      <c r="G339" s="177">
        <f>E339*F339</f>
        <v>0</v>
      </c>
    </row>
    <row r="340" spans="1:7" ht="12.75" customHeight="1">
      <c r="A340" s="233"/>
      <c r="B340" s="111"/>
      <c r="C340" s="192" t="s">
        <v>25</v>
      </c>
      <c r="D340" s="136" t="s">
        <v>62</v>
      </c>
      <c r="E340" s="184">
        <v>1</v>
      </c>
      <c r="F340" s="183">
        <v>0</v>
      </c>
      <c r="G340" s="177">
        <f>E340*F340</f>
        <v>0</v>
      </c>
    </row>
    <row r="341" spans="1:7" ht="12.75" customHeight="1">
      <c r="A341" s="233"/>
      <c r="B341" s="111"/>
      <c r="C341" s="192" t="s">
        <v>26</v>
      </c>
      <c r="D341" s="136" t="s">
        <v>62</v>
      </c>
      <c r="E341" s="184">
        <v>3</v>
      </c>
      <c r="F341" s="183">
        <v>0</v>
      </c>
      <c r="G341" s="177">
        <f>E341*F341</f>
        <v>0</v>
      </c>
    </row>
    <row r="342" spans="1:7" ht="12.75" customHeight="1">
      <c r="A342" s="233"/>
      <c r="B342" s="111"/>
      <c r="C342" s="192" t="s">
        <v>27</v>
      </c>
      <c r="D342" s="136" t="s">
        <v>62</v>
      </c>
      <c r="E342" s="184">
        <v>1</v>
      </c>
      <c r="F342" s="183">
        <v>0</v>
      </c>
      <c r="G342" s="177">
        <f>E342*F342</f>
        <v>0</v>
      </c>
    </row>
    <row r="343" spans="1:7" ht="12.75" customHeight="1">
      <c r="A343" s="233"/>
      <c r="B343" s="111"/>
      <c r="C343" s="192"/>
      <c r="D343" s="136"/>
      <c r="E343" s="184"/>
      <c r="F343" s="183"/>
      <c r="G343" s="177"/>
    </row>
    <row r="344" spans="1:7" ht="165.75" customHeight="1">
      <c r="A344" s="181" t="s">
        <v>208</v>
      </c>
      <c r="B344" s="111" t="s">
        <v>61</v>
      </c>
      <c r="C344" s="115" t="s">
        <v>188</v>
      </c>
      <c r="D344" s="136"/>
      <c r="E344" s="184"/>
      <c r="F344" s="183"/>
      <c r="G344" s="177"/>
    </row>
    <row r="345" spans="1:7" s="49" customFormat="1" ht="12.75" customHeight="1">
      <c r="A345" s="233"/>
      <c r="B345" s="111"/>
      <c r="C345" s="157" t="s">
        <v>28</v>
      </c>
      <c r="D345" s="136" t="s">
        <v>62</v>
      </c>
      <c r="E345" s="184">
        <v>1</v>
      </c>
      <c r="F345" s="183">
        <v>0</v>
      </c>
      <c r="G345" s="177">
        <f t="shared" ref="G345:G353" si="1">E345*F345</f>
        <v>0</v>
      </c>
    </row>
    <row r="346" spans="1:7" ht="12.75" customHeight="1">
      <c r="A346" s="233"/>
      <c r="B346" s="111"/>
      <c r="C346" s="157" t="s">
        <v>213</v>
      </c>
      <c r="D346" s="136" t="s">
        <v>62</v>
      </c>
      <c r="E346" s="184">
        <v>3</v>
      </c>
      <c r="F346" s="183">
        <v>0</v>
      </c>
      <c r="G346" s="177">
        <f t="shared" si="1"/>
        <v>0</v>
      </c>
    </row>
    <row r="347" spans="1:7" ht="12.75" customHeight="1">
      <c r="A347" s="233"/>
      <c r="B347" s="111"/>
      <c r="C347" s="157" t="s">
        <v>214</v>
      </c>
      <c r="D347" s="136" t="s">
        <v>62</v>
      </c>
      <c r="E347" s="184">
        <v>1</v>
      </c>
      <c r="F347" s="183">
        <v>0</v>
      </c>
      <c r="G347" s="177">
        <f t="shared" si="1"/>
        <v>0</v>
      </c>
    </row>
    <row r="348" spans="1:7" ht="12.75" customHeight="1">
      <c r="A348" s="233"/>
      <c r="B348" s="111"/>
      <c r="C348" s="157" t="s">
        <v>29</v>
      </c>
      <c r="D348" s="136" t="s">
        <v>62</v>
      </c>
      <c r="E348" s="184">
        <v>1</v>
      </c>
      <c r="F348" s="183">
        <v>0</v>
      </c>
      <c r="G348" s="177">
        <f t="shared" si="1"/>
        <v>0</v>
      </c>
    </row>
    <row r="349" spans="1:7" s="49" customFormat="1" ht="12.75" customHeight="1">
      <c r="A349" s="233"/>
      <c r="B349" s="111"/>
      <c r="C349" s="157" t="s">
        <v>215</v>
      </c>
      <c r="D349" s="136" t="s">
        <v>62</v>
      </c>
      <c r="E349" s="184">
        <v>1</v>
      </c>
      <c r="F349" s="183">
        <v>0</v>
      </c>
      <c r="G349" s="177">
        <f t="shared" si="1"/>
        <v>0</v>
      </c>
    </row>
    <row r="350" spans="1:7" ht="12.75" customHeight="1">
      <c r="A350" s="233"/>
      <c r="B350" s="111"/>
      <c r="C350" s="157" t="s">
        <v>216</v>
      </c>
      <c r="D350" s="136" t="s">
        <v>62</v>
      </c>
      <c r="E350" s="184">
        <v>1</v>
      </c>
      <c r="F350" s="183">
        <v>0</v>
      </c>
      <c r="G350" s="177">
        <f t="shared" si="1"/>
        <v>0</v>
      </c>
    </row>
    <row r="351" spans="1:7" ht="12.75" customHeight="1">
      <c r="A351" s="233"/>
      <c r="B351" s="111"/>
      <c r="C351" s="157" t="s">
        <v>218</v>
      </c>
      <c r="D351" s="136" t="s">
        <v>62</v>
      </c>
      <c r="E351" s="184">
        <v>1</v>
      </c>
      <c r="F351" s="183">
        <v>0</v>
      </c>
      <c r="G351" s="177">
        <f t="shared" si="1"/>
        <v>0</v>
      </c>
    </row>
    <row r="352" spans="1:7" ht="12.75" customHeight="1">
      <c r="A352" s="233"/>
      <c r="B352" s="111"/>
      <c r="C352" s="157" t="s">
        <v>219</v>
      </c>
      <c r="D352" s="136" t="s">
        <v>62</v>
      </c>
      <c r="E352" s="184">
        <v>3</v>
      </c>
      <c r="F352" s="183">
        <v>0</v>
      </c>
      <c r="G352" s="177">
        <f t="shared" si="1"/>
        <v>0</v>
      </c>
    </row>
    <row r="353" spans="1:7" ht="12.75" customHeight="1">
      <c r="A353" s="233"/>
      <c r="B353" s="111"/>
      <c r="C353" s="157" t="s">
        <v>217</v>
      </c>
      <c r="D353" s="136" t="s">
        <v>62</v>
      </c>
      <c r="E353" s="184">
        <v>1</v>
      </c>
      <c r="F353" s="183">
        <v>0</v>
      </c>
      <c r="G353" s="177">
        <f t="shared" si="1"/>
        <v>0</v>
      </c>
    </row>
    <row r="354" spans="1:7" ht="12.75" customHeight="1">
      <c r="A354" s="233"/>
      <c r="B354" s="111"/>
      <c r="C354" s="192"/>
      <c r="D354" s="136"/>
      <c r="E354" s="184"/>
      <c r="F354" s="183"/>
      <c r="G354" s="177"/>
    </row>
    <row r="355" spans="1:7" ht="118.5" customHeight="1">
      <c r="A355" s="181" t="s">
        <v>208</v>
      </c>
      <c r="B355" s="134" t="s">
        <v>63</v>
      </c>
      <c r="C355" s="115" t="s">
        <v>189</v>
      </c>
      <c r="D355" s="136"/>
      <c r="E355" s="184"/>
      <c r="F355" s="183"/>
      <c r="G355" s="177"/>
    </row>
    <row r="356" spans="1:7" ht="12.75" customHeight="1">
      <c r="A356" s="233"/>
      <c r="B356" s="111"/>
      <c r="C356" s="157" t="s">
        <v>28</v>
      </c>
      <c r="D356" s="136" t="s">
        <v>62</v>
      </c>
      <c r="E356" s="184">
        <v>1</v>
      </c>
      <c r="F356" s="183">
        <v>0</v>
      </c>
      <c r="G356" s="177">
        <f t="shared" ref="G356:G364" si="2">E356*F356</f>
        <v>0</v>
      </c>
    </row>
    <row r="357" spans="1:7" ht="12.75" customHeight="1">
      <c r="A357" s="233"/>
      <c r="B357" s="111"/>
      <c r="C357" s="157" t="s">
        <v>213</v>
      </c>
      <c r="D357" s="136" t="s">
        <v>62</v>
      </c>
      <c r="E357" s="184">
        <v>3</v>
      </c>
      <c r="F357" s="183">
        <v>0</v>
      </c>
      <c r="G357" s="177">
        <f t="shared" si="2"/>
        <v>0</v>
      </c>
    </row>
    <row r="358" spans="1:7" ht="12.75" customHeight="1">
      <c r="A358" s="233"/>
      <c r="B358" s="111"/>
      <c r="C358" s="157" t="s">
        <v>214</v>
      </c>
      <c r="D358" s="136" t="s">
        <v>62</v>
      </c>
      <c r="E358" s="184">
        <v>1</v>
      </c>
      <c r="F358" s="183">
        <v>0</v>
      </c>
      <c r="G358" s="177">
        <f t="shared" si="2"/>
        <v>0</v>
      </c>
    </row>
    <row r="359" spans="1:7" ht="12.75" customHeight="1">
      <c r="A359" s="233"/>
      <c r="B359" s="111"/>
      <c r="C359" s="157" t="s">
        <v>29</v>
      </c>
      <c r="D359" s="136" t="s">
        <v>62</v>
      </c>
      <c r="E359" s="184">
        <v>1</v>
      </c>
      <c r="F359" s="183">
        <v>0</v>
      </c>
      <c r="G359" s="177">
        <f t="shared" si="2"/>
        <v>0</v>
      </c>
    </row>
    <row r="360" spans="1:7" ht="12.75" customHeight="1">
      <c r="A360" s="233"/>
      <c r="B360" s="111"/>
      <c r="C360" s="157" t="s">
        <v>215</v>
      </c>
      <c r="D360" s="136" t="s">
        <v>62</v>
      </c>
      <c r="E360" s="184">
        <v>1</v>
      </c>
      <c r="F360" s="183">
        <v>0</v>
      </c>
      <c r="G360" s="177">
        <f t="shared" si="2"/>
        <v>0</v>
      </c>
    </row>
    <row r="361" spans="1:7" ht="12.75" customHeight="1">
      <c r="A361" s="233"/>
      <c r="B361" s="111"/>
      <c r="C361" s="157" t="s">
        <v>216</v>
      </c>
      <c r="D361" s="136" t="s">
        <v>62</v>
      </c>
      <c r="E361" s="184">
        <v>1</v>
      </c>
      <c r="F361" s="183">
        <v>0</v>
      </c>
      <c r="G361" s="177">
        <f t="shared" si="2"/>
        <v>0</v>
      </c>
    </row>
    <row r="362" spans="1:7" ht="12.75" customHeight="1">
      <c r="A362" s="233"/>
      <c r="B362" s="111"/>
      <c r="C362" s="157" t="s">
        <v>218</v>
      </c>
      <c r="D362" s="136" t="s">
        <v>62</v>
      </c>
      <c r="E362" s="184">
        <v>1</v>
      </c>
      <c r="F362" s="183">
        <v>0</v>
      </c>
      <c r="G362" s="177">
        <f t="shared" si="2"/>
        <v>0</v>
      </c>
    </row>
    <row r="363" spans="1:7" ht="12.75" customHeight="1">
      <c r="A363" s="233"/>
      <c r="B363" s="111"/>
      <c r="C363" s="157" t="s">
        <v>219</v>
      </c>
      <c r="D363" s="136" t="s">
        <v>62</v>
      </c>
      <c r="E363" s="184">
        <v>3</v>
      </c>
      <c r="F363" s="183">
        <v>0</v>
      </c>
      <c r="G363" s="177">
        <f t="shared" si="2"/>
        <v>0</v>
      </c>
    </row>
    <row r="364" spans="1:7" ht="12.75" customHeight="1">
      <c r="A364" s="233"/>
      <c r="B364" s="111"/>
      <c r="C364" s="157" t="s">
        <v>217</v>
      </c>
      <c r="D364" s="136" t="s">
        <v>62</v>
      </c>
      <c r="E364" s="184">
        <v>1</v>
      </c>
      <c r="F364" s="183">
        <v>0</v>
      </c>
      <c r="G364" s="177">
        <f t="shared" si="2"/>
        <v>0</v>
      </c>
    </row>
    <row r="365" spans="1:7">
      <c r="A365" s="23"/>
      <c r="B365" s="23"/>
      <c r="C365" s="211"/>
      <c r="D365" s="22"/>
      <c r="E365" s="32"/>
      <c r="F365" s="15"/>
      <c r="G365" s="190"/>
    </row>
    <row r="366" spans="1:7" s="49" customFormat="1">
      <c r="A366" s="67"/>
      <c r="B366" s="68"/>
      <c r="C366" s="51" t="s">
        <v>286</v>
      </c>
      <c r="D366" s="44"/>
      <c r="E366" s="45"/>
      <c r="F366" s="92"/>
      <c r="G366" s="64">
        <f>SUM(G230:G364)</f>
        <v>0</v>
      </c>
    </row>
    <row r="367" spans="1:7" s="49" customFormat="1">
      <c r="A367" s="185"/>
      <c r="B367" s="186"/>
      <c r="C367" s="161"/>
      <c r="D367" s="162"/>
      <c r="E367" s="26"/>
      <c r="F367" s="187"/>
      <c r="G367" s="164"/>
    </row>
    <row r="368" spans="1:7" s="49" customFormat="1" ht="15.75">
      <c r="A368" s="294" t="s">
        <v>287</v>
      </c>
      <c r="B368" s="294"/>
      <c r="C368" s="294"/>
      <c r="D368" s="294"/>
      <c r="E368" s="294"/>
      <c r="F368" s="188"/>
      <c r="G368" s="189"/>
    </row>
    <row r="369" spans="1:7" s="49" customFormat="1">
      <c r="A369" s="265" t="s">
        <v>45</v>
      </c>
      <c r="B369" s="266"/>
      <c r="C369" s="266" t="s">
        <v>46</v>
      </c>
      <c r="D369" s="39" t="s">
        <v>47</v>
      </c>
      <c r="E369" s="263" t="s">
        <v>48</v>
      </c>
      <c r="F369" s="40" t="s">
        <v>49</v>
      </c>
      <c r="G369" s="40" t="s">
        <v>50</v>
      </c>
    </row>
    <row r="370" spans="1:7" s="49" customFormat="1">
      <c r="A370" s="267"/>
      <c r="B370" s="268"/>
      <c r="C370" s="268"/>
      <c r="D370" s="41" t="s">
        <v>51</v>
      </c>
      <c r="E370" s="264"/>
      <c r="F370" s="42" t="s">
        <v>52</v>
      </c>
      <c r="G370" s="42" t="s">
        <v>53</v>
      </c>
    </row>
    <row r="371" spans="1:7" s="49" customFormat="1">
      <c r="A371" s="23"/>
      <c r="B371" s="23"/>
      <c r="C371" s="23"/>
      <c r="D371" s="23"/>
      <c r="E371" s="24"/>
      <c r="F371" s="24"/>
      <c r="G371" s="24"/>
    </row>
    <row r="372" spans="1:7" s="49" customFormat="1" ht="98.25" customHeight="1">
      <c r="A372" s="181" t="s">
        <v>229</v>
      </c>
      <c r="B372" s="134" t="s">
        <v>55</v>
      </c>
      <c r="C372" s="157" t="s">
        <v>206</v>
      </c>
      <c r="D372" s="136"/>
      <c r="E372" s="184"/>
      <c r="F372" s="183"/>
      <c r="G372" s="191"/>
    </row>
    <row r="373" spans="1:7" s="49" customFormat="1" ht="96">
      <c r="A373" s="23"/>
      <c r="B373" s="23"/>
      <c r="C373" s="157" t="s">
        <v>204</v>
      </c>
      <c r="D373" s="136"/>
      <c r="E373" s="184"/>
      <c r="F373" s="183"/>
      <c r="G373" s="191"/>
    </row>
    <row r="374" spans="1:7" s="49" customFormat="1">
      <c r="A374" s="23"/>
      <c r="B374" s="23"/>
      <c r="C374" s="192" t="s">
        <v>207</v>
      </c>
      <c r="D374" s="136" t="s">
        <v>62</v>
      </c>
      <c r="E374" s="184">
        <v>1</v>
      </c>
      <c r="F374" s="183">
        <v>0</v>
      </c>
      <c r="G374" s="177">
        <f>E374*F374</f>
        <v>0</v>
      </c>
    </row>
    <row r="375" spans="1:7" s="49" customFormat="1">
      <c r="A375" s="23"/>
      <c r="B375" s="23"/>
      <c r="C375" s="192"/>
      <c r="D375" s="136"/>
      <c r="E375" s="184"/>
      <c r="F375" s="183"/>
      <c r="G375" s="177"/>
    </row>
    <row r="376" spans="1:7" s="49" customFormat="1" ht="108">
      <c r="A376" s="181" t="s">
        <v>229</v>
      </c>
      <c r="B376" s="134" t="s">
        <v>56</v>
      </c>
      <c r="C376" s="157" t="s">
        <v>205</v>
      </c>
      <c r="D376" s="136"/>
      <c r="E376" s="184"/>
      <c r="F376" s="183"/>
      <c r="G376" s="191"/>
    </row>
    <row r="377" spans="1:7" s="49" customFormat="1" ht="96">
      <c r="A377" s="181"/>
      <c r="B377" s="134"/>
      <c r="C377" s="157" t="s">
        <v>204</v>
      </c>
      <c r="D377" s="136"/>
      <c r="E377" s="184"/>
      <c r="F377" s="183"/>
      <c r="G377" s="191"/>
    </row>
    <row r="378" spans="1:7" s="49" customFormat="1">
      <c r="A378" s="181"/>
      <c r="B378" s="134"/>
      <c r="C378" s="192" t="s">
        <v>209</v>
      </c>
      <c r="D378" s="136" t="s">
        <v>62</v>
      </c>
      <c r="E378" s="184">
        <v>2</v>
      </c>
      <c r="F378" s="183">
        <v>0</v>
      </c>
      <c r="G378" s="177">
        <f>E378*F378</f>
        <v>0</v>
      </c>
    </row>
    <row r="379" spans="1:7" s="49" customFormat="1">
      <c r="A379" s="181"/>
      <c r="B379" s="134"/>
      <c r="C379" s="192" t="s">
        <v>210</v>
      </c>
      <c r="D379" s="136" t="s">
        <v>62</v>
      </c>
      <c r="E379" s="184">
        <v>1</v>
      </c>
      <c r="F379" s="183">
        <v>0</v>
      </c>
      <c r="G379" s="177">
        <f>E379*F379</f>
        <v>0</v>
      </c>
    </row>
    <row r="380" spans="1:7" s="49" customFormat="1">
      <c r="A380" s="181"/>
      <c r="B380" s="134"/>
      <c r="C380" s="192" t="s">
        <v>211</v>
      </c>
      <c r="D380" s="136" t="s">
        <v>62</v>
      </c>
      <c r="E380" s="184">
        <v>2</v>
      </c>
      <c r="F380" s="183">
        <v>0</v>
      </c>
      <c r="G380" s="177">
        <f>E380*F380</f>
        <v>0</v>
      </c>
    </row>
    <row r="381" spans="1:7" s="49" customFormat="1">
      <c r="A381" s="181"/>
      <c r="B381" s="134"/>
      <c r="C381" s="192" t="s">
        <v>212</v>
      </c>
      <c r="D381" s="136" t="s">
        <v>62</v>
      </c>
      <c r="E381" s="184">
        <v>4</v>
      </c>
      <c r="F381" s="183">
        <v>0</v>
      </c>
      <c r="G381" s="177">
        <f>E381*F381</f>
        <v>0</v>
      </c>
    </row>
    <row r="382" spans="1:7" s="49" customFormat="1">
      <c r="A382" s="23"/>
      <c r="B382" s="23"/>
      <c r="C382" s="84"/>
      <c r="D382" s="22"/>
      <c r="E382" s="32"/>
      <c r="F382" s="15"/>
      <c r="G382" s="43"/>
    </row>
    <row r="383" spans="1:7" s="49" customFormat="1">
      <c r="A383" s="67"/>
      <c r="B383" s="68"/>
      <c r="C383" s="51" t="s">
        <v>288</v>
      </c>
      <c r="D383" s="44"/>
      <c r="E383" s="45"/>
      <c r="F383" s="92"/>
      <c r="G383" s="46">
        <f>SUM(G372:G381)</f>
        <v>0</v>
      </c>
    </row>
    <row r="384" spans="1:7" s="49" customFormat="1">
      <c r="A384" s="185"/>
      <c r="B384" s="186"/>
      <c r="C384" s="161"/>
      <c r="D384" s="162"/>
      <c r="E384" s="26"/>
      <c r="F384" s="187"/>
      <c r="G384" s="93"/>
    </row>
    <row r="385" spans="1:7" s="49" customFormat="1" ht="15">
      <c r="A385" s="297" t="s">
        <v>289</v>
      </c>
      <c r="B385" s="297"/>
      <c r="C385" s="297"/>
      <c r="D385" s="298"/>
      <c r="E385" s="298"/>
      <c r="F385" s="188"/>
      <c r="G385" s="189"/>
    </row>
    <row r="386" spans="1:7" s="49" customFormat="1">
      <c r="A386" s="265" t="s">
        <v>45</v>
      </c>
      <c r="B386" s="266"/>
      <c r="C386" s="271" t="s">
        <v>46</v>
      </c>
      <c r="D386" s="39" t="s">
        <v>47</v>
      </c>
      <c r="E386" s="263" t="s">
        <v>48</v>
      </c>
      <c r="F386" s="40" t="s">
        <v>49</v>
      </c>
      <c r="G386" s="40" t="s">
        <v>50</v>
      </c>
    </row>
    <row r="387" spans="1:7" s="49" customFormat="1">
      <c r="A387" s="267"/>
      <c r="B387" s="268"/>
      <c r="C387" s="272"/>
      <c r="D387" s="41" t="s">
        <v>51</v>
      </c>
      <c r="E387" s="264"/>
      <c r="F387" s="42" t="s">
        <v>52</v>
      </c>
      <c r="G387" s="42" t="s">
        <v>53</v>
      </c>
    </row>
    <row r="388" spans="1:7" s="49" customFormat="1">
      <c r="A388" s="193"/>
      <c r="B388" s="194"/>
      <c r="C388" s="195"/>
      <c r="D388" s="196"/>
      <c r="E388" s="197"/>
      <c r="F388" s="197"/>
      <c r="G388" s="197"/>
    </row>
    <row r="389" spans="1:7" s="49" customFormat="1" ht="24">
      <c r="A389" s="181" t="s">
        <v>236</v>
      </c>
      <c r="B389" s="134" t="s">
        <v>55</v>
      </c>
      <c r="C389" s="157" t="s">
        <v>223</v>
      </c>
      <c r="D389" s="136"/>
      <c r="E389" s="183"/>
      <c r="F389" s="183"/>
      <c r="G389" s="237" t="s">
        <v>64</v>
      </c>
    </row>
    <row r="390" spans="1:7" s="49" customFormat="1" ht="24">
      <c r="A390" s="238"/>
      <c r="B390" s="239"/>
      <c r="C390" s="156" t="s">
        <v>224</v>
      </c>
      <c r="D390" s="136"/>
      <c r="E390" s="183"/>
      <c r="F390" s="183"/>
      <c r="G390" s="237"/>
    </row>
    <row r="391" spans="1:7" s="49" customFormat="1" ht="48">
      <c r="A391" s="238"/>
      <c r="B391" s="239"/>
      <c r="C391" s="115" t="s">
        <v>225</v>
      </c>
      <c r="D391" s="136"/>
      <c r="E391" s="183"/>
      <c r="F391" s="183"/>
      <c r="G391" s="237"/>
    </row>
    <row r="392" spans="1:7" s="49" customFormat="1" ht="87" customHeight="1">
      <c r="A392" s="238"/>
      <c r="B392" s="239"/>
      <c r="C392" s="157" t="s">
        <v>291</v>
      </c>
      <c r="D392" s="136"/>
      <c r="E392" s="183"/>
      <c r="F392" s="183"/>
      <c r="G392" s="237"/>
    </row>
    <row r="393" spans="1:7" s="49" customFormat="1" ht="60">
      <c r="A393" s="238"/>
      <c r="B393" s="239"/>
      <c r="C393" s="157" t="s">
        <v>220</v>
      </c>
      <c r="D393" s="136"/>
      <c r="E393" s="183"/>
      <c r="F393" s="183"/>
      <c r="G393" s="237"/>
    </row>
    <row r="394" spans="1:7" s="49" customFormat="1" ht="60">
      <c r="A394" s="238"/>
      <c r="B394" s="239"/>
      <c r="C394" s="157" t="s">
        <v>290</v>
      </c>
      <c r="D394" s="136" t="s">
        <v>64</v>
      </c>
      <c r="E394" s="183" t="s">
        <v>64</v>
      </c>
      <c r="F394" s="183" t="s">
        <v>64</v>
      </c>
      <c r="G394" s="237" t="s">
        <v>64</v>
      </c>
    </row>
    <row r="395" spans="1:7" s="49" customFormat="1" ht="48">
      <c r="A395" s="240"/>
      <c r="B395" s="241"/>
      <c r="C395" s="242" t="s">
        <v>221</v>
      </c>
      <c r="D395" s="243"/>
      <c r="E395" s="244"/>
      <c r="F395" s="244"/>
      <c r="G395" s="244"/>
    </row>
    <row r="396" spans="1:7" s="49" customFormat="1" ht="24">
      <c r="A396" s="240"/>
      <c r="B396" s="241"/>
      <c r="C396" s="242" t="s">
        <v>222</v>
      </c>
      <c r="D396" s="136" t="s">
        <v>134</v>
      </c>
      <c r="E396" s="183">
        <v>199.55</v>
      </c>
      <c r="F396" s="183">
        <v>0</v>
      </c>
      <c r="G396" s="237">
        <f>E396*F396</f>
        <v>0</v>
      </c>
    </row>
    <row r="397" spans="1:7" s="49" customFormat="1">
      <c r="A397" s="245"/>
      <c r="B397" s="246"/>
      <c r="C397" s="247"/>
      <c r="D397" s="248"/>
      <c r="E397" s="249"/>
      <c r="F397" s="250"/>
      <c r="G397" s="251"/>
    </row>
    <row r="398" spans="1:7" ht="24">
      <c r="A398" s="181" t="s">
        <v>236</v>
      </c>
      <c r="B398" s="134" t="s">
        <v>56</v>
      </c>
      <c r="C398" s="157" t="s">
        <v>223</v>
      </c>
      <c r="D398" s="136"/>
      <c r="E398" s="183"/>
      <c r="F398" s="183"/>
      <c r="G398" s="237" t="s">
        <v>64</v>
      </c>
    </row>
    <row r="399" spans="1:7" ht="24">
      <c r="A399" s="238"/>
      <c r="B399" s="239"/>
      <c r="C399" s="156" t="s">
        <v>230</v>
      </c>
      <c r="D399" s="136"/>
      <c r="E399" s="183"/>
      <c r="F399" s="183"/>
      <c r="G399" s="237"/>
    </row>
    <row r="400" spans="1:7" ht="60">
      <c r="A400" s="238"/>
      <c r="B400" s="239"/>
      <c r="C400" s="115" t="s">
        <v>231</v>
      </c>
      <c r="D400" s="136"/>
      <c r="E400" s="183"/>
      <c r="F400" s="183"/>
      <c r="G400" s="237"/>
    </row>
    <row r="401" spans="1:7" ht="84">
      <c r="A401" s="238"/>
      <c r="B401" s="239"/>
      <c r="C401" s="157" t="s">
        <v>292</v>
      </c>
      <c r="D401" s="136"/>
      <c r="E401" s="183"/>
      <c r="F401" s="183"/>
      <c r="G401" s="237"/>
    </row>
    <row r="402" spans="1:7" ht="60">
      <c r="A402" s="238"/>
      <c r="B402" s="239"/>
      <c r="C402" s="157" t="s">
        <v>220</v>
      </c>
      <c r="D402" s="136"/>
      <c r="E402" s="183"/>
      <c r="F402" s="183"/>
      <c r="G402" s="237"/>
    </row>
    <row r="403" spans="1:7" ht="73.5" customHeight="1">
      <c r="A403" s="238"/>
      <c r="B403" s="239"/>
      <c r="C403" s="157" t="s">
        <v>293</v>
      </c>
      <c r="D403" s="136" t="s">
        <v>64</v>
      </c>
      <c r="E403" s="183" t="s">
        <v>64</v>
      </c>
      <c r="F403" s="183" t="s">
        <v>64</v>
      </c>
      <c r="G403" s="237" t="s">
        <v>64</v>
      </c>
    </row>
    <row r="404" spans="1:7" ht="24">
      <c r="A404" s="240"/>
      <c r="B404" s="241"/>
      <c r="C404" s="242" t="s">
        <v>222</v>
      </c>
      <c r="D404" s="136" t="s">
        <v>134</v>
      </c>
      <c r="E404" s="183">
        <v>31.15</v>
      </c>
      <c r="F404" s="183">
        <v>0</v>
      </c>
      <c r="G404" s="237">
        <f>E404*F404</f>
        <v>0</v>
      </c>
    </row>
    <row r="405" spans="1:7">
      <c r="A405" s="159"/>
      <c r="B405" s="160"/>
      <c r="C405" s="193"/>
      <c r="D405" s="193"/>
      <c r="E405" s="193"/>
      <c r="F405" s="212"/>
      <c r="G405" s="164"/>
    </row>
    <row r="406" spans="1:7">
      <c r="A406" s="67"/>
      <c r="B406" s="68"/>
      <c r="C406" s="51" t="s">
        <v>301</v>
      </c>
      <c r="D406" s="44"/>
      <c r="E406" s="45"/>
      <c r="F406" s="92"/>
      <c r="G406" s="46">
        <f>SUM(G389:G404)</f>
        <v>0</v>
      </c>
    </row>
    <row r="407" spans="1:7">
      <c r="A407" s="159"/>
      <c r="B407" s="160"/>
      <c r="C407" s="193"/>
      <c r="D407" s="193"/>
      <c r="E407" s="193"/>
      <c r="F407" s="212"/>
      <c r="G407" s="164"/>
    </row>
    <row r="408" spans="1:7" ht="15.75">
      <c r="A408" s="62" t="s">
        <v>302</v>
      </c>
      <c r="B408" s="62"/>
      <c r="C408" s="62"/>
      <c r="D408" s="63"/>
      <c r="E408" s="172"/>
      <c r="F408" s="15"/>
      <c r="G408" s="18"/>
    </row>
    <row r="409" spans="1:7">
      <c r="A409" s="265" t="s">
        <v>45</v>
      </c>
      <c r="B409" s="266"/>
      <c r="C409" s="266" t="s">
        <v>46</v>
      </c>
      <c r="D409" s="39" t="s">
        <v>47</v>
      </c>
      <c r="E409" s="263" t="s">
        <v>48</v>
      </c>
      <c r="F409" s="40" t="s">
        <v>49</v>
      </c>
      <c r="G409" s="40" t="s">
        <v>50</v>
      </c>
    </row>
    <row r="410" spans="1:7">
      <c r="A410" s="267"/>
      <c r="B410" s="268"/>
      <c r="C410" s="268"/>
      <c r="D410" s="41" t="s">
        <v>51</v>
      </c>
      <c r="E410" s="264"/>
      <c r="F410" s="42" t="s">
        <v>52</v>
      </c>
      <c r="G410" s="42" t="s">
        <v>53</v>
      </c>
    </row>
    <row r="411" spans="1:7">
      <c r="A411" s="198"/>
      <c r="B411" s="199"/>
      <c r="C411" s="31"/>
      <c r="D411" s="200"/>
      <c r="E411" s="201"/>
      <c r="F411" s="201"/>
      <c r="G411" s="201"/>
    </row>
    <row r="412" spans="1:7" ht="156">
      <c r="A412" s="236" t="s">
        <v>303</v>
      </c>
      <c r="B412" s="134" t="s">
        <v>55</v>
      </c>
      <c r="C412" s="157" t="s">
        <v>237</v>
      </c>
      <c r="D412" s="136" t="s">
        <v>64</v>
      </c>
      <c r="E412" s="137" t="s">
        <v>64</v>
      </c>
      <c r="F412" s="177" t="s">
        <v>64</v>
      </c>
      <c r="G412" s="177" t="s">
        <v>64</v>
      </c>
    </row>
    <row r="413" spans="1:7">
      <c r="A413" s="236"/>
      <c r="B413" s="134"/>
      <c r="C413" s="157" t="s">
        <v>232</v>
      </c>
      <c r="D413" s="136"/>
      <c r="E413" s="137"/>
      <c r="F413" s="177"/>
      <c r="G413" s="177"/>
    </row>
    <row r="414" spans="1:7" ht="48">
      <c r="A414" s="181"/>
      <c r="B414" s="134"/>
      <c r="C414" s="157" t="s">
        <v>233</v>
      </c>
      <c r="D414" s="136"/>
      <c r="E414" s="137"/>
      <c r="F414" s="177"/>
      <c r="G414" s="177"/>
    </row>
    <row r="415" spans="1:7" ht="36">
      <c r="A415" s="181"/>
      <c r="B415" s="134"/>
      <c r="C415" s="157" t="s">
        <v>234</v>
      </c>
      <c r="D415" s="136"/>
      <c r="E415" s="137"/>
      <c r="F415" s="177"/>
      <c r="G415" s="177"/>
    </row>
    <row r="416" spans="1:7" ht="27.75" customHeight="1">
      <c r="A416" s="181"/>
      <c r="B416" s="134"/>
      <c r="C416" s="157" t="s">
        <v>235</v>
      </c>
      <c r="D416" s="136"/>
      <c r="E416" s="137"/>
      <c r="F416" s="177"/>
      <c r="G416" s="177"/>
    </row>
    <row r="417" spans="1:7" ht="13.5" customHeight="1">
      <c r="A417" s="181"/>
      <c r="B417" s="134"/>
      <c r="C417" s="157" t="s">
        <v>295</v>
      </c>
      <c r="D417" s="136" t="s">
        <v>294</v>
      </c>
      <c r="E417" s="137">
        <v>75</v>
      </c>
      <c r="F417" s="177">
        <v>0</v>
      </c>
      <c r="G417" s="177">
        <f>E417*F417</f>
        <v>0</v>
      </c>
    </row>
    <row r="418" spans="1:7" ht="24">
      <c r="A418" s="181"/>
      <c r="B418" s="134"/>
      <c r="C418" s="157" t="s">
        <v>296</v>
      </c>
      <c r="D418" s="136" t="s">
        <v>134</v>
      </c>
      <c r="E418" s="137">
        <v>405.85</v>
      </c>
      <c r="F418" s="177">
        <v>0</v>
      </c>
      <c r="G418" s="177">
        <f>E418*F418</f>
        <v>0</v>
      </c>
    </row>
    <row r="419" spans="1:7" ht="13.5">
      <c r="A419" s="181"/>
      <c r="B419" s="134"/>
      <c r="C419" s="157" t="s">
        <v>298</v>
      </c>
      <c r="D419" s="136" t="s">
        <v>134</v>
      </c>
      <c r="E419" s="137">
        <v>199.55</v>
      </c>
      <c r="F419" s="177">
        <v>0</v>
      </c>
      <c r="G419" s="177">
        <f>E419*F419</f>
        <v>0</v>
      </c>
    </row>
    <row r="420" spans="1:7" ht="13.5">
      <c r="A420" s="181"/>
      <c r="B420" s="134"/>
      <c r="C420" s="157" t="s">
        <v>299</v>
      </c>
      <c r="D420" s="136" t="s">
        <v>297</v>
      </c>
      <c r="E420" s="137">
        <v>31.15</v>
      </c>
      <c r="F420" s="177">
        <v>0</v>
      </c>
      <c r="G420" s="177">
        <f>E420*F420</f>
        <v>0</v>
      </c>
    </row>
    <row r="421" spans="1:7">
      <c r="A421" s="181"/>
      <c r="B421" s="134"/>
      <c r="C421" s="157"/>
      <c r="D421" s="136"/>
      <c r="E421" s="137"/>
      <c r="F421" s="177"/>
      <c r="G421" s="177"/>
    </row>
    <row r="422" spans="1:7">
      <c r="A422" s="65"/>
      <c r="B422" s="66"/>
      <c r="C422" s="296" t="s">
        <v>238</v>
      </c>
      <c r="D422" s="296"/>
      <c r="E422" s="296"/>
      <c r="F422" s="180"/>
      <c r="G422" s="64">
        <f>SUM(G412:G419)</f>
        <v>0</v>
      </c>
    </row>
    <row r="423" spans="1:7">
      <c r="A423" s="159"/>
      <c r="B423" s="160"/>
      <c r="C423" s="193"/>
      <c r="D423" s="193"/>
      <c r="E423" s="193"/>
      <c r="F423" s="212"/>
      <c r="G423" s="164"/>
    </row>
    <row r="424" spans="1:7">
      <c r="A424" s="159"/>
      <c r="B424" s="160"/>
      <c r="C424" s="193"/>
      <c r="D424" s="193"/>
      <c r="E424" s="193"/>
      <c r="F424" s="212"/>
      <c r="G424" s="164"/>
    </row>
    <row r="425" spans="1:7" s="94" customFormat="1" ht="15.75">
      <c r="A425" s="8"/>
      <c r="B425" s="20"/>
      <c r="C425" s="213" t="s">
        <v>38</v>
      </c>
      <c r="D425" s="17"/>
      <c r="E425" s="19"/>
      <c r="F425" s="15"/>
      <c r="G425" s="18"/>
    </row>
    <row r="426" spans="1:7" ht="15.75">
      <c r="A426" s="8"/>
      <c r="B426" s="20"/>
      <c r="C426" s="213"/>
      <c r="D426" s="17"/>
      <c r="E426" s="19"/>
      <c r="F426" s="15"/>
      <c r="G426" s="18"/>
    </row>
    <row r="427" spans="1:7">
      <c r="A427" s="8"/>
      <c r="B427" s="20"/>
      <c r="C427" s="214" t="s">
        <v>106</v>
      </c>
      <c r="D427" s="17"/>
      <c r="E427" s="215" t="s">
        <v>64</v>
      </c>
      <c r="F427" s="15"/>
      <c r="G427" s="216"/>
    </row>
    <row r="428" spans="1:7">
      <c r="A428" s="8"/>
      <c r="B428" s="29" t="s">
        <v>54</v>
      </c>
      <c r="C428" s="260" t="s">
        <v>190</v>
      </c>
      <c r="D428" s="261"/>
      <c r="E428" s="261"/>
      <c r="F428" s="26" t="s">
        <v>53</v>
      </c>
      <c r="G428" s="217">
        <f>G48</f>
        <v>0</v>
      </c>
    </row>
    <row r="429" spans="1:7">
      <c r="A429" s="8"/>
      <c r="B429" s="29" t="s">
        <v>93</v>
      </c>
      <c r="C429" s="260" t="s">
        <v>104</v>
      </c>
      <c r="D429" s="261"/>
      <c r="E429" s="261"/>
      <c r="F429" s="26" t="s">
        <v>53</v>
      </c>
      <c r="G429" s="217">
        <f>G63</f>
        <v>0</v>
      </c>
    </row>
    <row r="430" spans="1:7">
      <c r="A430" s="8"/>
      <c r="B430" s="29" t="s">
        <v>94</v>
      </c>
      <c r="C430" s="260" t="s">
        <v>107</v>
      </c>
      <c r="D430" s="261"/>
      <c r="E430" s="261"/>
      <c r="F430" s="26" t="s">
        <v>53</v>
      </c>
      <c r="G430" s="217">
        <f>G127</f>
        <v>0</v>
      </c>
    </row>
    <row r="431" spans="1:7">
      <c r="A431" s="8"/>
      <c r="B431" s="29" t="s">
        <v>95</v>
      </c>
      <c r="C431" s="260" t="s">
        <v>66</v>
      </c>
      <c r="D431" s="261"/>
      <c r="E431" s="261"/>
      <c r="F431" s="26" t="s">
        <v>53</v>
      </c>
      <c r="G431" s="217">
        <f>G139</f>
        <v>0</v>
      </c>
    </row>
    <row r="432" spans="1:7">
      <c r="A432" s="8"/>
      <c r="B432" s="29" t="s">
        <v>96</v>
      </c>
      <c r="C432" s="260" t="s">
        <v>108</v>
      </c>
      <c r="D432" s="261"/>
      <c r="E432" s="261"/>
      <c r="F432" s="26" t="s">
        <v>53</v>
      </c>
      <c r="G432" s="217">
        <f>G147</f>
        <v>0</v>
      </c>
    </row>
    <row r="433" spans="1:8">
      <c r="A433" s="8"/>
      <c r="B433" s="29" t="s">
        <v>97</v>
      </c>
      <c r="C433" s="260" t="s">
        <v>67</v>
      </c>
      <c r="D433" s="261"/>
      <c r="E433" s="261"/>
      <c r="F433" s="26" t="s">
        <v>53</v>
      </c>
      <c r="G433" s="217">
        <f>G180</f>
        <v>0</v>
      </c>
    </row>
    <row r="434" spans="1:8">
      <c r="A434" s="8"/>
      <c r="B434" s="29" t="s">
        <v>195</v>
      </c>
      <c r="C434" s="260" t="s">
        <v>300</v>
      </c>
      <c r="D434" s="261"/>
      <c r="E434" s="261"/>
      <c r="F434" s="26" t="s">
        <v>53</v>
      </c>
      <c r="G434" s="217">
        <f>G194</f>
        <v>0</v>
      </c>
    </row>
    <row r="435" spans="1:8">
      <c r="A435" s="52"/>
      <c r="B435" s="53"/>
      <c r="C435" s="262" t="s">
        <v>109</v>
      </c>
      <c r="D435" s="256"/>
      <c r="E435" s="256"/>
      <c r="F435" s="54" t="s">
        <v>53</v>
      </c>
      <c r="G435" s="55">
        <f>SUM(G428:G434)</f>
        <v>0</v>
      </c>
    </row>
    <row r="436" spans="1:8">
      <c r="A436" s="218"/>
      <c r="B436" s="218"/>
      <c r="C436" s="219"/>
      <c r="D436" s="218"/>
      <c r="E436" s="220"/>
      <c r="F436" s="221"/>
      <c r="G436" s="58"/>
    </row>
    <row r="437" spans="1:8">
      <c r="A437" s="8"/>
      <c r="B437" s="30" t="s">
        <v>64</v>
      </c>
      <c r="C437" s="222" t="s">
        <v>110</v>
      </c>
      <c r="D437" s="223"/>
      <c r="E437" s="224" t="s">
        <v>64</v>
      </c>
      <c r="F437" s="212"/>
      <c r="G437" s="43"/>
    </row>
    <row r="438" spans="1:8">
      <c r="A438" s="8"/>
      <c r="B438" s="30" t="s">
        <v>105</v>
      </c>
      <c r="C438" s="260" t="s">
        <v>200</v>
      </c>
      <c r="D438" s="261"/>
      <c r="E438" s="261"/>
      <c r="F438" s="26" t="s">
        <v>53</v>
      </c>
      <c r="G438" s="217">
        <f>G204</f>
        <v>0</v>
      </c>
    </row>
    <row r="439" spans="1:8">
      <c r="A439" s="8"/>
      <c r="B439" s="30" t="s">
        <v>199</v>
      </c>
      <c r="C439" s="260" t="s">
        <v>304</v>
      </c>
      <c r="D439" s="261"/>
      <c r="E439" s="261"/>
      <c r="F439" s="26" t="s">
        <v>53</v>
      </c>
      <c r="G439" s="217">
        <f>G224</f>
        <v>0</v>
      </c>
    </row>
    <row r="440" spans="1:8">
      <c r="A440" s="8"/>
      <c r="B440" s="30" t="s">
        <v>208</v>
      </c>
      <c r="C440" s="260" t="s">
        <v>239</v>
      </c>
      <c r="D440" s="261"/>
      <c r="E440" s="261"/>
      <c r="F440" s="26" t="s">
        <v>53</v>
      </c>
      <c r="G440" s="217">
        <f>G366</f>
        <v>0</v>
      </c>
      <c r="H440" s="49"/>
    </row>
    <row r="441" spans="1:8">
      <c r="A441" s="8"/>
      <c r="B441" s="30" t="s">
        <v>229</v>
      </c>
      <c r="C441" s="260" t="s">
        <v>240</v>
      </c>
      <c r="D441" s="261"/>
      <c r="E441" s="261"/>
      <c r="F441" s="26" t="s">
        <v>53</v>
      </c>
      <c r="G441" s="217">
        <f>G383</f>
        <v>0</v>
      </c>
      <c r="H441" s="49"/>
    </row>
    <row r="442" spans="1:8">
      <c r="A442" s="8"/>
      <c r="B442" s="30" t="s">
        <v>236</v>
      </c>
      <c r="C442" s="260" t="s">
        <v>241</v>
      </c>
      <c r="D442" s="261"/>
      <c r="E442" s="261"/>
      <c r="F442" s="26" t="s">
        <v>53</v>
      </c>
      <c r="G442" s="217">
        <f>G406</f>
        <v>0</v>
      </c>
      <c r="H442" s="49"/>
    </row>
    <row r="443" spans="1:8">
      <c r="A443" s="8"/>
      <c r="B443" s="30" t="s">
        <v>303</v>
      </c>
      <c r="C443" s="260" t="s">
        <v>242</v>
      </c>
      <c r="D443" s="261"/>
      <c r="E443" s="261"/>
      <c r="F443" s="26" t="s">
        <v>53</v>
      </c>
      <c r="G443" s="217">
        <f>G422</f>
        <v>0</v>
      </c>
      <c r="H443" s="49"/>
    </row>
    <row r="444" spans="1:8">
      <c r="A444" s="35"/>
      <c r="B444" s="56"/>
      <c r="C444" s="255" t="s">
        <v>126</v>
      </c>
      <c r="D444" s="256"/>
      <c r="E444" s="57"/>
      <c r="F444" s="54" t="s">
        <v>53</v>
      </c>
      <c r="G444" s="55">
        <f>SUM(G438:G443)</f>
        <v>0</v>
      </c>
      <c r="H444" s="49"/>
    </row>
    <row r="445" spans="1:8">
      <c r="A445" s="35"/>
      <c r="B445" s="186"/>
      <c r="C445" s="225"/>
      <c r="D445" s="185"/>
      <c r="E445" s="226"/>
      <c r="F445" s="221"/>
      <c r="G445" s="58"/>
    </row>
    <row r="446" spans="1:8">
      <c r="A446" s="35"/>
      <c r="B446" s="257" t="s">
        <v>30</v>
      </c>
      <c r="C446" s="255"/>
      <c r="D446" s="255"/>
      <c r="E446" s="255"/>
      <c r="F446" s="54" t="s">
        <v>53</v>
      </c>
      <c r="G446" s="59">
        <f>G435+G444</f>
        <v>0</v>
      </c>
    </row>
    <row r="447" spans="1:8">
      <c r="A447" s="35"/>
      <c r="B447" s="56"/>
      <c r="C447" s="258" t="s">
        <v>68</v>
      </c>
      <c r="D447" s="258"/>
      <c r="E447" s="258"/>
      <c r="F447" s="60" t="s">
        <v>69</v>
      </c>
      <c r="G447" s="61">
        <f>G446*0.25</f>
        <v>0</v>
      </c>
    </row>
    <row r="448" spans="1:8">
      <c r="A448" s="87"/>
      <c r="B448" s="259" t="s">
        <v>70</v>
      </c>
      <c r="C448" s="258"/>
      <c r="D448" s="258"/>
      <c r="E448" s="258"/>
      <c r="F448" s="60" t="s">
        <v>69</v>
      </c>
      <c r="G448" s="59">
        <f>SUM(G446:G447)</f>
        <v>0</v>
      </c>
    </row>
    <row r="449" spans="1:7">
      <c r="A449" s="87"/>
      <c r="B449" s="102"/>
      <c r="C449" s="102"/>
      <c r="D449" s="102"/>
      <c r="E449" s="102"/>
      <c r="F449" s="102"/>
      <c r="G449" s="58"/>
    </row>
    <row r="450" spans="1:7">
      <c r="A450" s="88"/>
      <c r="B450" s="48"/>
      <c r="C450" s="49"/>
      <c r="E450" s="50" t="s">
        <v>111</v>
      </c>
    </row>
    <row r="451" spans="1:7">
      <c r="A451" s="85"/>
    </row>
    <row r="452" spans="1:7">
      <c r="A452" s="85"/>
    </row>
    <row r="453" spans="1:7">
      <c r="A453" s="35"/>
    </row>
    <row r="454" spans="1:7">
      <c r="A454" s="35"/>
    </row>
    <row r="455" spans="1:7">
      <c r="A455" s="35"/>
    </row>
    <row r="456" spans="1:7">
      <c r="A456" s="35"/>
    </row>
    <row r="457" spans="1:7">
      <c r="A457" s="35"/>
    </row>
  </sheetData>
  <sheetProtection selectLockedCells="1" selectUnlockedCells="1"/>
  <mergeCells count="68">
    <mergeCell ref="C442:E442"/>
    <mergeCell ref="C430:E430"/>
    <mergeCell ref="C431:E431"/>
    <mergeCell ref="A207:B208"/>
    <mergeCell ref="C207:C208"/>
    <mergeCell ref="E207:E208"/>
    <mergeCell ref="C439:E439"/>
    <mergeCell ref="C434:E434"/>
    <mergeCell ref="A409:B410"/>
    <mergeCell ref="C409:C410"/>
    <mergeCell ref="E409:E410"/>
    <mergeCell ref="C422:E422"/>
    <mergeCell ref="C441:E441"/>
    <mergeCell ref="A369:B370"/>
    <mergeCell ref="C369:C370"/>
    <mergeCell ref="E369:E370"/>
    <mergeCell ref="A385:E385"/>
    <mergeCell ref="A386:B387"/>
    <mergeCell ref="C386:C387"/>
    <mergeCell ref="E386:E387"/>
    <mergeCell ref="E199:E200"/>
    <mergeCell ref="C204:E204"/>
    <mergeCell ref="A368:E368"/>
    <mergeCell ref="A227:B228"/>
    <mergeCell ref="C227:C228"/>
    <mergeCell ref="E227:E228"/>
    <mergeCell ref="A129:G129"/>
    <mergeCell ref="A130:B131"/>
    <mergeCell ref="C130:C131"/>
    <mergeCell ref="E130:E131"/>
    <mergeCell ref="C66:C67"/>
    <mergeCell ref="E66:E67"/>
    <mergeCell ref="A41:B42"/>
    <mergeCell ref="C41:C42"/>
    <mergeCell ref="E41:E42"/>
    <mergeCell ref="B48:F48"/>
    <mergeCell ref="E51:E52"/>
    <mergeCell ref="A51:B52"/>
    <mergeCell ref="A142:B143"/>
    <mergeCell ref="C142:C143"/>
    <mergeCell ref="E142:E143"/>
    <mergeCell ref="D11:G11"/>
    <mergeCell ref="D12:G12"/>
    <mergeCell ref="C35:F35"/>
    <mergeCell ref="C36:F36"/>
    <mergeCell ref="A66:B67"/>
    <mergeCell ref="C51:C52"/>
    <mergeCell ref="A40:D40"/>
    <mergeCell ref="C429:E429"/>
    <mergeCell ref="E150:E151"/>
    <mergeCell ref="A150:B151"/>
    <mergeCell ref="C150:C151"/>
    <mergeCell ref="C428:E428"/>
    <mergeCell ref="A183:B184"/>
    <mergeCell ref="C183:C184"/>
    <mergeCell ref="C194:F194"/>
    <mergeCell ref="A199:B200"/>
    <mergeCell ref="C199:C200"/>
    <mergeCell ref="C444:D444"/>
    <mergeCell ref="B446:E446"/>
    <mergeCell ref="C447:E447"/>
    <mergeCell ref="B448:E448"/>
    <mergeCell ref="C432:E432"/>
    <mergeCell ref="C433:E433"/>
    <mergeCell ref="C435:E435"/>
    <mergeCell ref="C440:E440"/>
    <mergeCell ref="C438:E438"/>
    <mergeCell ref="C443:E443"/>
  </mergeCells>
  <pageMargins left="0.98425196850393704" right="0.19685039370078741" top="1.5748031496062993" bottom="0.78740157480314965" header="0.59055118110236227" footer="0.47244094488188981"/>
  <pageSetup paperSize="9" scale="85" firstPageNumber="2" orientation="portrait" useFirstPageNumber="1" verticalDpi="300" r:id="rId1"/>
  <headerFooter alignWithMargins="0">
    <oddHeader>&amp;L&amp;G&amp;C&amp;"Zurich Lt BT,Light"ZGRADA JAVNE NAMJENE 
- DRUŠTEVENI DOM
arhitektonski
t.d.:25-A-2019
projektant: Ivica Majcen, d.i.a. (A262)&amp;R&amp;"Zurich LtCn BT,Light"TROŠKOVNIK :
GRAĐEVINSKO-OBRTNIČKI RADOVI
str. &amp;P</oddHeader>
    <oddFooter xml:space="preserve">&amp;L&amp;"Zurich LtCn BT,Light"INVESTITOR: OPĆINA VINICA, Marčan, Vinička 5 (42207 Vinica) 
LOKACIJA: Gornje Ladanje, Stjepana Radića 23, na kč.br. 128/6, 128/8, 128/9, 128/10 i 127/2, k.o. Ladanje Gornje&amp;R&amp;"Zurich LtCn BT,Light" </oddFooter>
  </headerFooter>
  <rowBreaks count="23" manualBreakCount="23">
    <brk id="37" max="6" man="1"/>
    <brk id="48" max="6" man="1"/>
    <brk id="63" max="6" man="1"/>
    <brk id="97" max="6" man="1"/>
    <brk id="127" max="6" man="1"/>
    <brk id="139" max="6" man="1"/>
    <brk id="147" max="6" man="1"/>
    <brk id="163" max="6" man="1"/>
    <brk id="173" max="6" man="1"/>
    <brk id="180" max="6" man="1"/>
    <brk id="194" max="6" man="1"/>
    <brk id="204" max="6" man="1"/>
    <brk id="224" max="6" man="1"/>
    <brk id="248" max="6" man="1"/>
    <brk id="278" max="6" man="1"/>
    <brk id="297" max="6" man="1"/>
    <brk id="316" max="6" man="1"/>
    <brk id="337" max="6" man="1"/>
    <brk id="366" max="6" man="1"/>
    <brk id="383" max="6" man="1"/>
    <brk id="401" max="6" man="1"/>
    <brk id="406" max="6" man="1"/>
    <brk id="422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DVD_LadGr_Tro-GRAD&amp;OBRT</vt:lpstr>
      <vt:lpstr>'DVD_LadGr_Tro-GRAD&amp;OBRT'!Podrucje_ispisa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</dc:creator>
  <cp:lastModifiedBy>Korisnik</cp:lastModifiedBy>
  <cp:lastPrinted>2021-01-13T13:20:29Z</cp:lastPrinted>
  <dcterms:created xsi:type="dcterms:W3CDTF">2017-07-13T09:07:24Z</dcterms:created>
  <dcterms:modified xsi:type="dcterms:W3CDTF">2022-03-16T08:56:57Z</dcterms:modified>
</cp:coreProperties>
</file>