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0" windowWidth="11148" windowHeight="13176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'troškovnik'!$A$1:$F$272</definedName>
  </definedNames>
  <calcPr fullCalcOnLoad="1"/>
</workbook>
</file>

<file path=xl/sharedStrings.xml><?xml version="1.0" encoding="utf-8"?>
<sst xmlns="http://schemas.openxmlformats.org/spreadsheetml/2006/main" count="276" uniqueCount="152">
  <si>
    <t>Izvedba priključaka postojećih oborinskih ispusta s prespojem na projektiranu oborinsku kanalizaciju, PVC cijevima DN 200 mm u nagibu 1% do 5%. Uključeni svi radovi na izvedbi prespoja s potrebnim fazonskim komadima i brtvenim materijalom.</t>
  </si>
  <si>
    <t>Uključeni svi radovi na iskopu i zatrpavanju rova kao i sanacija postojeće zatečene konstrukcije.</t>
  </si>
  <si>
    <t>Rubnjaci (za lukove) 15/25/33 cm</t>
  </si>
  <si>
    <t xml:space="preserve">Uređenje (sanacija) makadamskih kolnih ulaza. U cijenu uključiti sav rad i potrebna sredstva kao i dobavu, dopremu i ugradnju svog potrebnog materijala prema važećim standardima i normativima za tu vrstu radova. </t>
  </si>
  <si>
    <t>makadam 0/22mm, d=10-20cm</t>
  </si>
  <si>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</si>
  <si>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</si>
  <si>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</si>
  <si>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</si>
  <si>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</si>
  <si>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</si>
  <si>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</si>
  <si>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</si>
  <si>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</si>
  <si>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</si>
  <si>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</si>
  <si>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</si>
  <si>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</si>
  <si>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</si>
  <si>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</si>
  <si>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</si>
  <si>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</si>
  <si>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</si>
  <si>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</si>
  <si>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Uključen i ručni iskop kod instalacija, okana i objekata.</t>
  </si>
  <si>
    <t>Obračun po m2 zatravljene površine.</t>
  </si>
  <si>
    <t>Obračun po m3 izvedenog tampona.</t>
  </si>
  <si>
    <t>Obračun po m3 iskopanog tla u sraslom stanju.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</si>
  <si>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</si>
  <si>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</si>
  <si>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</si>
  <si>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</si>
  <si>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</si>
  <si>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</si>
  <si>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</si>
  <si>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 radove izvesti prema Zakonu o normizaciji, Hrvatskim normama i Općim tehničkim uvjetima za radove na cestama.</t>
  </si>
  <si>
    <t>SVEUKUPNO  kn: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</si>
  <si>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</si>
  <si>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</si>
  <si>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kom</t>
  </si>
  <si>
    <t>Čišćenje asfaltne konstrukcije, te štrcanje bitumenskom emulzijom na mjestima spojeva i presvlačenja  asfaltbetonom.</t>
  </si>
  <si>
    <t>komplet</t>
  </si>
  <si>
    <t>Iskop kontrolnih prokopa vezano za potrebu utvrđivanja položaja i dubina postojećih podzemnih instalacija.</t>
  </si>
  <si>
    <t>Ovaj rad utvrđuje nadzorni inženjer na licu mjesta, a odnosi se na mjesta gdje se radi o nejasnoći u vezi podzemnih instalacija. Kontrolni prokopi provode se uz nazočnost ovlaštene osobe za pojedinu vrstu instalacija.</t>
  </si>
  <si>
    <t>Ovu stavku obračunati prema količini otkopanog i odvezenog tla na mjesnu deponiju.</t>
  </si>
  <si>
    <t>6.</t>
  </si>
  <si>
    <t xml:space="preserve">ZEMLJANI RADOVI </t>
  </si>
  <si>
    <t>Iskopani materijal (humus i zdrava zemlja) se djelomično deponira sa strane  za ponovnu upotrebu ili za odvoz.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</si>
  <si>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</si>
  <si>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</si>
  <si>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</si>
  <si>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</si>
  <si>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</si>
  <si>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</si>
  <si>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</si>
  <si>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</si>
  <si>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</si>
  <si>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>PDV 25%:</t>
  </si>
  <si>
    <t xml:space="preserve">REKAPITULACIJA TROŠKOVA </t>
  </si>
  <si>
    <t>7.</t>
  </si>
  <si>
    <t>8.</t>
  </si>
  <si>
    <t>U cijenu uključen sav rad i prijevoz, kao i potrebna sredstva za izradu iskopa.</t>
  </si>
  <si>
    <t>Dobava i doprema rubnjaka, te postava na betonsku podlogu C16/20 s 0,07 m3 betona po m' rubnjaka.</t>
  </si>
  <si>
    <t>9.</t>
  </si>
  <si>
    <t>10.</t>
  </si>
  <si>
    <t>strojno 95 %</t>
  </si>
  <si>
    <t>ručno 5%</t>
  </si>
  <si>
    <t>Nasipavanje dna rova pijeskom u sloju od 15 cm i fino planiranje u nagibu pod kojim se polažu cijevi. U cijenu uključen sav potreban materijal, prijevoz i radna snaga.</t>
  </si>
  <si>
    <t>Izrada obloge položenih kanalizacijskih cijevi kamenim materijalom 0/16 mm, u sloju od 30 cm iznad tjemena cijevi. U cijenu uključen sav potreban materijal, prijevoz i radna snaga.</t>
  </si>
  <si>
    <t xml:space="preserve">vodonepropusni beton </t>
  </si>
  <si>
    <t>dvostruka glatka oplata</t>
  </si>
  <si>
    <t>štapna armatura B-500B</t>
  </si>
  <si>
    <t>kg</t>
  </si>
  <si>
    <t>mrežna armatura MAG Q-335</t>
  </si>
  <si>
    <t>Izvedba slivnika s taložnicom za prihvat vode preko rešetke.</t>
  </si>
  <si>
    <t>Izvedba svih spojeva za dotok i odtok vode. U  beton  se dodaju aditivi za vodonepropusnost. Slivnik se  ispituje  na  vodonepropusnost. Dubina taložnice slivnika minimalno 1,00 m.</t>
  </si>
  <si>
    <t>Iskop rova dubine 1,0-2,0 m s utovarom i odvozom tla do 5 km. Uključen otkop i postojećih instalacija uz pozorni ručni rad, s odvozom materijala, kao i strojno rezanje postojećeg asfalta.</t>
  </si>
  <si>
    <t>Kod iskopa na postojećem asfaltu prethodno izvršiti strojno rezanje asfalta s utovarom, odvozom i zbrinjavanjem istog.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</si>
  <si>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</si>
  <si>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</si>
  <si>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 Kod malog nadsloja (manje od 70 cm) ugraditi cijev u betonsku oblogu d = 20 cm ili na drugi način osigurati tjemenu nosivost.</t>
  </si>
  <si>
    <t xml:space="preserve">Uključena izrada proboja i spoja za dotok i odtok vode, kao i potrebni fazoni i brtveni materijal. </t>
  </si>
  <si>
    <t>PP klase SN8 DN 20 cm</t>
  </si>
  <si>
    <t xml:space="preserve">U cijenu uključen sav potreban materijal, prijevoz i radna snaga. Uključeno čišćenje postojećeg  cjevovoda, okna i slivnika sa uspostavom uredne i funkcionalne odvodnje. </t>
  </si>
  <si>
    <t>11.</t>
  </si>
  <si>
    <t>(Varijanta: izvedba montažnog revizijskog okna odgovarajućih dimenzija od okruglih cijevi)</t>
  </si>
  <si>
    <t>cijev DN 400 mm (unutarnji promjer)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</si>
  <si>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</si>
  <si>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kanalizacijskog priključnog cjevovoda od PP ili PVC cijevi DN 20 cm s ojačanom stijenkom klase SN8.</t>
  </si>
  <si>
    <t xml:space="preserve">U cijenu uključen sav potreban materijal, prijevoz i radna snaga. Obračun po m' izvedenog cjevovoda. </t>
  </si>
  <si>
    <t>Investitor:</t>
  </si>
  <si>
    <t>Građevina:</t>
  </si>
  <si>
    <t>U cijenu ulazi sav potreban materijal, prijevoz i radna snaga, sukladno projektiranim elementima.</t>
  </si>
  <si>
    <t>Izrada privremene regulacije prometa dok traju radovi na način da se promet kanalizira naizmjeničnim propuštanjem vozila.</t>
  </si>
  <si>
    <t xml:space="preserve">Uključena izrada crteža privremene regulacije prometa s odobrenjem nadležnih upravnih tijela. </t>
  </si>
  <si>
    <t>Uključen sav potreban materijal, prijevoz i radna snaga na izradi, postavljanju i provedbi privremene regulacije prometa.</t>
  </si>
  <si>
    <t>Obračun po kompletu.</t>
  </si>
  <si>
    <t xml:space="preserve">Utovar i odvoz do građevine za zbrinjavanje građevinskog otpada koju osigurava Izvođač radova, te njegovo propisno zbrinjavanje ili deponirati sa strane za ponovno postavljanje. </t>
  </si>
  <si>
    <t xml:space="preserve">Iskop (rušenje) postojećeg asfaltnog zastora u debljini do d=10 cm. U cijenu uračunati utovar i odvoz do građevine za zbrinjavanje građevinskog otpada koju osigurava Izvođač radova, te njegovo propisno zbrinjavanje.   </t>
  </si>
  <si>
    <t>Iskop humusa debljine 20-30 cm do zdravog temeljnog tla.</t>
  </si>
  <si>
    <t>Prijevoz iskopanog tla. Utovar i odvoz građevinskog otpada do građevine za zbrinjavanje građevinskog otpada koju osigurava Izvođač radova, te njegovo propisno zbrinjavanje. Obračun po m3 odvezenog i zbrinutog materijala u sraslom stanju.</t>
  </si>
  <si>
    <t>Izrada nosivog nasipa od miješanog kamenog ili šljunčanog materijala 0/100 mm. Uključeno uređenje temeljnog tla mehaničkim zbijanjem-valjanjem.</t>
  </si>
  <si>
    <t>Ugradnja nasipanog materijala u slojevima uz potrebno zbijanje i kontrolu zbijenosti i nosivosti. Obračun po m3 ugrađenog i zbijenog nasipa. Potrebna zbijenost nasipa Me=40 MN/m2. U cijenu uključen sav potreban materijal, prijevoz i radna snaga.</t>
  </si>
  <si>
    <t>(prema 2-01, 2-02 i 2-02.3 OTU)</t>
  </si>
  <si>
    <t>Izrada zelenih površina na svim potrebnim mjestima prema projektu, dobavom, dopremom i ugradbom rastresitog humusnog tla iz otkopa ili pozajmišta. Debljina sloja 15-20 cm.</t>
  </si>
  <si>
    <t xml:space="preserve">Uključeni svi radovi, prijevoz i materijal, te usitnjavanje tla, sijanje travne smjese 3 dag po m2, ježenje, valjanje, vlaženje i održavanje do nicanja travnjaka. </t>
  </si>
  <si>
    <t>Iskop rova prosječne dubine 1,50 m s utovarom i odvozom viška materijala do 5 km. Uključen ručni iskop uz postojeće instalacije, s odvozom materijala, kao i po potrebi strojno rezanje postojećeg asfalta.</t>
  </si>
  <si>
    <t>Dobava, doprema i razvažanje uz rov te montaža rebrastih kanalizacijskih cijevi od PE-HD-a (SN-8), dužine 6 m. U cijenu  uključiti svu  potrebnu pripremu (rezanje cijevi,  obradu krajeva i sl.). Alternativno je moguća ugradnja betonskih centrifugiranih kanalizacijskih cijevi sa spojem na kolčak dužine 2,5 m, uz obaveznu prethodnu suglasnost Investitora.
U cijenu uključen sav potreban rad, prijevoz i materijal.
Obračun po m’ montiranog cjevovoda. Cijevi se polažu na već pripremljenu podlogu u rovu. Spajanje cijevi izvesti prema uputstvu proizvođača.</t>
  </si>
  <si>
    <r>
      <t>Građevina:</t>
    </r>
    <r>
      <rPr>
        <sz val="9"/>
        <rFont val="Arial CE"/>
        <family val="0"/>
      </rPr>
      <t xml:space="preserve"> OBORINSKA ODVODNJA U ULICI</t>
    </r>
  </si>
  <si>
    <r>
      <t>Investitor:</t>
    </r>
    <r>
      <rPr>
        <sz val="9"/>
        <rFont val="Arial CE"/>
        <family val="0"/>
      </rPr>
      <t xml:space="preserve"> OPĆINA VINICA</t>
    </r>
  </si>
  <si>
    <t>IZ - 12/22</t>
  </si>
  <si>
    <t>03.2022.</t>
  </si>
  <si>
    <t>OBORINSKA ODVODNJA U ULICI</t>
  </si>
  <si>
    <t>SVETE ANE U VINICI</t>
  </si>
  <si>
    <t>OPĆINA VINICA</t>
  </si>
  <si>
    <t>IZVEDBENI PROJEKT</t>
  </si>
  <si>
    <t>GRAĐEVINSKI PROJEKT</t>
  </si>
  <si>
    <t>Oznaka projekta: IZ-12/22</t>
  </si>
  <si>
    <t>TROŠKOVNIK OBORINSKE ODVODNJE</t>
  </si>
  <si>
    <t>Varaždin, ožujak 2022.</t>
  </si>
  <si>
    <t>B. Premužić, dipl.ing.građ.</t>
  </si>
  <si>
    <t>Blaženko Premužić, dipl.ing.građ.</t>
  </si>
  <si>
    <t>Obuhvaćena izrada rigola i oborinske odvodnje.</t>
  </si>
  <si>
    <t>OBORINSKA ODVODNJA</t>
  </si>
  <si>
    <t>Izrada Elaborata iskolčenja i iskolčenje kanala za polaganje instalacija oborinske kanalizacije. Nanošenje visina (kota) prema projektu i kontrola visina iskopa i polaganja cijevi.</t>
  </si>
  <si>
    <t>Sve ovo radi se u prisustvu nadzornog inženjera, koji će svojim potpisom ovjeriti točnost izmjere.</t>
  </si>
  <si>
    <t>Eventualne izmjene dubina iskopa i niveleta kanala radi novih uvjeta priključenja mogu se izvršiti uz prethodnu suglasnost nadzornog inženjera i projektanta.</t>
  </si>
  <si>
    <t>Izrada Elaborata iskolčenja i iskolčenje profila i točaka rigola, te osiguranje i obilježavanje istih za sve faze izvođenja radova.</t>
  </si>
  <si>
    <t>Čišćenje terena u pojasu građenja od raslinja, visoke trave, grmlja, uklanjanje živice, te drugih elemenata koji smetaju. Utovar i odvoz na deponiju koju osigurava Izvođač radova, te njihovo propisno zbrinjavanje. Obračun po m2 očišćene površine. Odrediti na licu mjesta.</t>
  </si>
  <si>
    <t>Rezanje asfalta debljine do 10 cm na mjestima asfaltiranih kolnih ulaza, uz rub asfalta, te na potrebnim mjestima spojeva nove i postojeće asfaltne konstrukcije.</t>
  </si>
  <si>
    <t>Iskop rova za polaganje kanalizacijskih cijevi i revizijskih okana u zemljištu C kategorije s odlaganjem zemlje na udaljenost 1,0 m od rova. Širina rova iznosi 1,40 m, nagib i dubina iskopa prema projektu. Uključeno razupiranje stijenki rova širokoplošnom oplatom prema potrebi.</t>
  </si>
  <si>
    <r>
      <t xml:space="preserve">Planiranje dna kanalskog rova s točnošću </t>
    </r>
    <r>
      <rPr>
        <sz val="10"/>
        <rFont val="Symbol"/>
        <family val="1"/>
      </rPr>
      <t>±</t>
    </r>
    <r>
      <rPr>
        <sz val="10"/>
        <rFont val="Arial"/>
        <family val="2"/>
      </rPr>
      <t xml:space="preserve"> 2 cm prema uzdužnom profilu uz dodavanje ili odsjecanje do 10 cm tla.</t>
    </r>
  </si>
  <si>
    <t>Zatrpavanje preostalog dijela rova materijalom iz iskopa. Zatrpavanje se vrši izvan cestovnog pojasa u slojevima od po 30 cm uz prethodno nabijanje. U cijenu uključen sav potreban materijal, prijevoz i radna snaga.</t>
  </si>
  <si>
    <t>Široki iskop tla “C" kategorije i postojećeg terena za novu konstrukciju rigola prema projektu.</t>
  </si>
  <si>
    <t>Potrebna zbijenost Me min=80 MN/m2 za rigol.</t>
  </si>
  <si>
    <t>Dobava i doprema šljunčanog ili tucaničkog materijala 0/63 mm kvalitetnog sastava HRN U.B1.018, te ugradba za donji nosivi sloj (tampon) u debljini 40 cm na projektiranom rigolu.</t>
  </si>
  <si>
    <t>BNHS 16   d = 6 cm  (rigol)</t>
  </si>
  <si>
    <t>Utovar, prijevoz i razastiranje viška zemlje od iskopa za oborinsku kanalizaciju na udaljenost do 5 km na mjesto koje odredi investitor. Obračun u sraslom stanju.</t>
  </si>
  <si>
    <t>12.</t>
  </si>
  <si>
    <t>Zatrpavanje postojećeg jarka materijalom iz iskopa za oborinsku kanalizaciju. Zatrpavanje se vrši izvan cestovnog pojasa u slojevima od po 30 cm uz prethodno nabijanje. U cijenu uključen sav potreban materijal, prijevoz i radna snaga.</t>
  </si>
  <si>
    <t>Izvedba revizijskog okna oborinske kanalizacije od vodonepropusnog betona C 30/37 u glatkoj oplati (11 komada). Površine dna, stijena i kinete obraditi cementnim mortom do crnog sjaja, rubovi kineta moraju biti zaobljeni.</t>
  </si>
  <si>
    <t>lijevano - željezni poklopac, vel. 600x600 mm, nosivosti 15 t</t>
  </si>
  <si>
    <t xml:space="preserve">Zemljani radovi obračunavaju se posebno, svi ostali radovi, kao i potreban materijal, izrada i montaža oplate i armature sadržani su ovom stavkom, sve komplet gotovo s priključkom na cjevovod. Okno je svijetle veličine 100 x 80 cm, debljine zidova i podne ploče 20 cm, a pokrovne ploče 15 cm, s lijevano - željeznim poklopcem svijetle veličine 60 x 60 cm, nosivosti 15 tona.  </t>
  </si>
  <si>
    <t>Na kolnim ulazima rubnjaci se postavljaju polegnuto položeni ili upušteni +3 cm od asfalta. Izvode se rampe od asfalta širine min 1,0 m u nagibu do 7%.</t>
  </si>
  <si>
    <t xml:space="preserve">Detekcija i iskolčenje postojećih podzemnih instalacija na mjestima križanja ili paralelnog vođenja. Obračun prema stvarnim dužinama iskolčenja korisnika odnosno vlasnika instalacija.  </t>
  </si>
  <si>
    <t>Izrada, dobava, doprema i ugradnja bitumeniziranog nosivo-habajućeg sloja asfalta BNHS 16 za cestovni rigol i sanaciju kolnika. Debljina sloja iznosi 6 cm, u uvaljanom stanju.</t>
  </si>
  <si>
    <t>BNHS 16   d = 6 cm  (kolnik)</t>
  </si>
  <si>
    <t xml:space="preserve">             SVETE ANE U VINICI - NC</t>
  </si>
  <si>
    <t>NA NERAZVRSTANOJ CESTI</t>
  </si>
  <si>
    <t>Rušenje postojećih betonskih kolnih ulaza i propusta te ostalih betonskih elemenata koji smetaju.</t>
  </si>
  <si>
    <t>betonski kolni ulazi i propusti</t>
  </si>
  <si>
    <t>UL. SVETE ANE U VINICI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</si>
</sst>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  <numFmt numFmtId="187" formatCode="#,##0\ &quot;kn&quot;"/>
    <numFmt numFmtId="188" formatCode="[$-41A]d\.\ mmmm\ yyyy\.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 CE"/>
      <family val="0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1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13" xfId="0" applyFont="1" applyFill="1" applyBorder="1" applyAlignment="1">
      <alignment horizontal="justify" vertical="justify" wrapText="1"/>
    </xf>
    <xf numFmtId="0" fontId="1" fillId="0" borderId="14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justify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0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Alignment="1" quotePrefix="1">
      <alignment horizontal="left"/>
    </xf>
    <xf numFmtId="2" fontId="10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4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left" vertical="justify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" fontId="1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vertical="justify" wrapText="1"/>
    </xf>
    <xf numFmtId="49" fontId="0" fillId="0" borderId="0" xfId="0" applyNumberFormat="1" applyFont="1" applyAlignment="1">
      <alignment horizontal="justify"/>
    </xf>
    <xf numFmtId="49" fontId="1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3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justify" vertic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2"/>
  <sheetViews>
    <sheetView showZeros="0" tabSelected="1" view="pageBreakPreview" zoomScaleSheetLayoutView="100" zoomScalePageLayoutView="0" workbookViewId="0" topLeftCell="A1">
      <selection activeCell="B29" sqref="B29:F29"/>
    </sheetView>
  </sheetViews>
  <sheetFormatPr defaultColWidth="9.140625" defaultRowHeight="12.75"/>
  <cols>
    <col min="1" max="1" width="10.57421875" style="33" customWidth="1"/>
    <col min="2" max="2" width="42.28125" style="88" customWidth="1"/>
    <col min="3" max="3" width="7.28125" style="40" customWidth="1"/>
    <col min="4" max="4" width="9.28125" style="41" customWidth="1"/>
    <col min="5" max="5" width="13.57421875" style="34" customWidth="1"/>
    <col min="6" max="6" width="13.57421875" style="7" customWidth="1"/>
    <col min="7" max="7" width="7.8515625" style="7" customWidth="1"/>
    <col min="8" max="8" width="75.421875" style="9" customWidth="1"/>
    <col min="9" max="16384" width="9.140625" style="7" customWidth="1"/>
  </cols>
  <sheetData>
    <row r="1" spans="1:8" s="1" customFormat="1" ht="12.75" customHeight="1">
      <c r="A1" s="2"/>
      <c r="B1" s="3" t="s">
        <v>108</v>
      </c>
      <c r="C1" s="149" t="s">
        <v>48</v>
      </c>
      <c r="D1" s="149"/>
      <c r="E1" s="149"/>
      <c r="F1" s="4" t="s">
        <v>32</v>
      </c>
      <c r="G1" s="5"/>
      <c r="H1" s="6"/>
    </row>
    <row r="2" spans="1:7" ht="12.75" customHeight="1">
      <c r="A2" s="2"/>
      <c r="B2" s="145" t="s">
        <v>147</v>
      </c>
      <c r="C2" s="150" t="s">
        <v>110</v>
      </c>
      <c r="D2" s="150"/>
      <c r="E2" s="150"/>
      <c r="F2" s="8"/>
      <c r="G2" s="1"/>
    </row>
    <row r="3" spans="1:7" ht="12.75" customHeight="1">
      <c r="A3" s="2"/>
      <c r="B3" s="10" t="s">
        <v>109</v>
      </c>
      <c r="C3" s="151" t="s">
        <v>31</v>
      </c>
      <c r="D3" s="151"/>
      <c r="E3" s="151"/>
      <c r="F3" s="4" t="s">
        <v>33</v>
      </c>
      <c r="G3" s="1"/>
    </row>
    <row r="4" spans="1:7" ht="12.75" customHeight="1">
      <c r="A4" s="2"/>
      <c r="B4" s="11"/>
      <c r="C4" s="150" t="s">
        <v>120</v>
      </c>
      <c r="D4" s="150"/>
      <c r="E4" s="150"/>
      <c r="F4" s="8" t="s">
        <v>111</v>
      </c>
      <c r="G4" s="1"/>
    </row>
    <row r="5" spans="1:7" ht="12.75">
      <c r="A5" s="12"/>
      <c r="C5" s="14"/>
      <c r="D5" s="15"/>
      <c r="E5" s="16"/>
      <c r="F5" s="1"/>
      <c r="G5" s="1"/>
    </row>
    <row r="6" spans="1:7" ht="12.75">
      <c r="A6" s="12"/>
      <c r="C6" s="14"/>
      <c r="D6" s="15"/>
      <c r="E6" s="16"/>
      <c r="F6" s="1"/>
      <c r="G6" s="1"/>
    </row>
    <row r="7" spans="1:7" ht="12.75">
      <c r="A7" s="12"/>
      <c r="B7" s="17"/>
      <c r="C7" s="14"/>
      <c r="D7" s="15"/>
      <c r="E7" s="16"/>
      <c r="F7" s="1"/>
      <c r="G7" s="1"/>
    </row>
    <row r="8" spans="1:7" ht="12.75">
      <c r="A8" s="12"/>
      <c r="B8" s="17"/>
      <c r="C8" s="14"/>
      <c r="D8" s="15"/>
      <c r="E8" s="16"/>
      <c r="F8" s="1"/>
      <c r="G8" s="1"/>
    </row>
    <row r="9" spans="1:7" ht="12.75">
      <c r="A9" s="12"/>
      <c r="B9" s="126" t="s">
        <v>90</v>
      </c>
      <c r="C9" s="14"/>
      <c r="D9" s="15"/>
      <c r="E9" s="16"/>
      <c r="F9" s="1"/>
      <c r="G9" s="1"/>
    </row>
    <row r="10" spans="1:7" ht="12.75">
      <c r="A10" s="12"/>
      <c r="B10" s="127" t="s">
        <v>114</v>
      </c>
      <c r="C10" s="14"/>
      <c r="D10" s="15"/>
      <c r="E10" s="16"/>
      <c r="F10" s="1"/>
      <c r="G10" s="1"/>
    </row>
    <row r="11" spans="1:7" ht="12.75">
      <c r="A11" s="12"/>
      <c r="B11" s="127"/>
      <c r="C11" s="14"/>
      <c r="D11" s="15"/>
      <c r="E11" s="16"/>
      <c r="F11" s="1"/>
      <c r="G11" s="1"/>
    </row>
    <row r="12" spans="1:7" ht="12.75">
      <c r="A12" s="12"/>
      <c r="B12" s="128"/>
      <c r="C12" s="14"/>
      <c r="D12" s="15"/>
      <c r="E12" s="16"/>
      <c r="F12" s="1"/>
      <c r="G12" s="1"/>
    </row>
    <row r="13" spans="1:7" ht="15" customHeight="1">
      <c r="A13" s="12"/>
      <c r="B13" s="18"/>
      <c r="C13" s="14"/>
      <c r="D13" s="15"/>
      <c r="E13" s="16"/>
      <c r="F13" s="1"/>
      <c r="G13" s="1"/>
    </row>
    <row r="14" spans="1:7" ht="14.25" customHeight="1">
      <c r="A14" s="12"/>
      <c r="B14" s="129" t="s">
        <v>91</v>
      </c>
      <c r="C14" s="123"/>
      <c r="D14" s="124"/>
      <c r="E14" s="125"/>
      <c r="F14" s="1"/>
      <c r="G14" s="1"/>
    </row>
    <row r="15" spans="1:7" ht="15" customHeight="1">
      <c r="A15" s="12"/>
      <c r="B15" s="153" t="s">
        <v>112</v>
      </c>
      <c r="C15" s="153"/>
      <c r="D15" s="153"/>
      <c r="E15" s="153"/>
      <c r="F15" s="1"/>
      <c r="G15" s="1"/>
    </row>
    <row r="16" spans="1:7" ht="14.25" customHeight="1">
      <c r="A16" s="12"/>
      <c r="B16" s="153" t="s">
        <v>113</v>
      </c>
      <c r="C16" s="153"/>
      <c r="D16" s="153"/>
      <c r="E16" s="153"/>
      <c r="F16" s="1"/>
      <c r="G16" s="1"/>
    </row>
    <row r="17" spans="1:7" ht="14.25" customHeight="1">
      <c r="A17" s="12"/>
      <c r="F17" s="1"/>
      <c r="G17" s="1"/>
    </row>
    <row r="18" spans="1:7" ht="14.25" customHeight="1">
      <c r="A18" s="12"/>
      <c r="F18" s="1"/>
      <c r="G18" s="1"/>
    </row>
    <row r="19" spans="1:7" ht="20.25" customHeight="1">
      <c r="A19" s="12"/>
      <c r="B19" s="125"/>
      <c r="C19" s="125"/>
      <c r="D19" s="125"/>
      <c r="E19" s="125"/>
      <c r="F19" s="1"/>
      <c r="G19" s="1"/>
    </row>
    <row r="20" spans="1:7" ht="16.5" customHeight="1">
      <c r="A20" s="12"/>
      <c r="B20" s="130" t="s">
        <v>115</v>
      </c>
      <c r="C20" s="125"/>
      <c r="D20" s="125"/>
      <c r="E20" s="125"/>
      <c r="F20" s="1"/>
      <c r="G20" s="1"/>
    </row>
    <row r="21" spans="1:7" ht="13.5">
      <c r="A21" s="12"/>
      <c r="B21" s="125"/>
      <c r="C21" s="125"/>
      <c r="D21" s="125"/>
      <c r="E21" s="125"/>
      <c r="F21" s="1"/>
      <c r="G21" s="1"/>
    </row>
    <row r="22" spans="1:7" ht="13.5">
      <c r="A22" s="12"/>
      <c r="B22" s="154" t="s">
        <v>116</v>
      </c>
      <c r="C22" s="154"/>
      <c r="D22" s="125"/>
      <c r="E22" s="125"/>
      <c r="F22" s="1"/>
      <c r="G22" s="1"/>
    </row>
    <row r="23" spans="1:7" ht="12.75">
      <c r="A23" s="12"/>
      <c r="C23" s="14"/>
      <c r="D23" s="15"/>
      <c r="E23" s="16"/>
      <c r="F23" s="1"/>
      <c r="G23" s="1"/>
    </row>
    <row r="24" spans="1:7" ht="12.75">
      <c r="A24" s="12"/>
      <c r="B24" s="18"/>
      <c r="C24" s="14"/>
      <c r="D24" s="15"/>
      <c r="E24" s="16"/>
      <c r="F24" s="1"/>
      <c r="G24" s="1"/>
    </row>
    <row r="25" spans="1:7" ht="12.75">
      <c r="A25" s="12"/>
      <c r="B25" s="127" t="s">
        <v>117</v>
      </c>
      <c r="C25" s="14"/>
      <c r="D25" s="15"/>
      <c r="E25" s="16"/>
      <c r="F25" s="1"/>
      <c r="G25" s="1"/>
    </row>
    <row r="26" spans="1:7" ht="12.75">
      <c r="A26" s="12"/>
      <c r="B26" s="18"/>
      <c r="C26" s="14"/>
      <c r="D26" s="15"/>
      <c r="E26" s="16"/>
      <c r="F26" s="1"/>
      <c r="G26" s="1"/>
    </row>
    <row r="27" spans="1:7" ht="12.75">
      <c r="A27" s="12"/>
      <c r="B27" s="18"/>
      <c r="C27" s="14"/>
      <c r="D27" s="15"/>
      <c r="E27" s="16"/>
      <c r="F27" s="1"/>
      <c r="G27" s="1"/>
    </row>
    <row r="28" spans="1:7" ht="12.75" customHeight="1">
      <c r="A28" s="12"/>
      <c r="B28" s="18"/>
      <c r="C28" s="14"/>
      <c r="D28" s="15"/>
      <c r="E28" s="16"/>
      <c r="F28" s="1"/>
      <c r="G28" s="1"/>
    </row>
    <row r="29" spans="1:7" ht="21" customHeight="1">
      <c r="A29" s="12"/>
      <c r="B29" s="152" t="s">
        <v>118</v>
      </c>
      <c r="C29" s="152"/>
      <c r="D29" s="152"/>
      <c r="E29" s="152"/>
      <c r="F29" s="152"/>
      <c r="G29" s="1"/>
    </row>
    <row r="30" spans="1:7" ht="21" customHeight="1">
      <c r="A30" s="12"/>
      <c r="B30" s="152" t="s">
        <v>148</v>
      </c>
      <c r="C30" s="152"/>
      <c r="D30" s="152"/>
      <c r="E30" s="152"/>
      <c r="F30" s="152"/>
      <c r="G30" s="1"/>
    </row>
    <row r="31" spans="1:7" ht="15" customHeight="1">
      <c r="A31" s="12"/>
      <c r="B31" s="155" t="s">
        <v>151</v>
      </c>
      <c r="C31" s="14"/>
      <c r="D31" s="15"/>
      <c r="E31" s="16"/>
      <c r="F31" s="1"/>
      <c r="G31" s="1"/>
    </row>
    <row r="32" spans="1:7" ht="15" customHeight="1">
      <c r="A32" s="12"/>
      <c r="B32" s="18"/>
      <c r="C32" s="14"/>
      <c r="D32" s="15"/>
      <c r="E32" s="16"/>
      <c r="F32" s="1"/>
      <c r="G32" s="1"/>
    </row>
    <row r="33" spans="1:7" ht="12.75">
      <c r="A33" s="12"/>
      <c r="B33" s="18"/>
      <c r="C33" s="14"/>
      <c r="D33" s="15"/>
      <c r="E33" s="16"/>
      <c r="F33" s="1"/>
      <c r="G33" s="1"/>
    </row>
    <row r="34" spans="1:7" ht="12.75">
      <c r="A34" s="12"/>
      <c r="B34" s="131" t="s">
        <v>119</v>
      </c>
      <c r="C34" s="14"/>
      <c r="D34" s="15"/>
      <c r="E34" s="16"/>
      <c r="F34" s="1"/>
      <c r="G34" s="1"/>
    </row>
    <row r="35" spans="1:7" ht="12.75">
      <c r="A35" s="12"/>
      <c r="B35" s="18"/>
      <c r="C35" s="14"/>
      <c r="D35" s="15"/>
      <c r="E35" s="16"/>
      <c r="F35" s="1"/>
      <c r="G35" s="1"/>
    </row>
    <row r="36" spans="1:7" ht="12.75">
      <c r="A36" s="12"/>
      <c r="B36" s="18"/>
      <c r="C36" s="14"/>
      <c r="D36" s="15"/>
      <c r="E36" s="16"/>
      <c r="F36" s="1"/>
      <c r="G36" s="1"/>
    </row>
    <row r="37" spans="1:7" ht="12.75">
      <c r="A37" s="12"/>
      <c r="B37" s="18"/>
      <c r="C37" s="14"/>
      <c r="D37" s="15"/>
      <c r="E37" s="16"/>
      <c r="F37" s="1"/>
      <c r="G37" s="1"/>
    </row>
    <row r="38" spans="1:7" ht="12.75">
      <c r="A38" s="12"/>
      <c r="B38" s="18"/>
      <c r="C38" s="14"/>
      <c r="D38" s="15"/>
      <c r="E38" s="16"/>
      <c r="F38" s="1"/>
      <c r="G38" s="1"/>
    </row>
    <row r="39" spans="1:7" ht="12.75">
      <c r="A39" s="12"/>
      <c r="C39" s="14"/>
      <c r="D39" s="15"/>
      <c r="E39" s="16"/>
      <c r="F39" s="1"/>
      <c r="G39" s="1"/>
    </row>
    <row r="40" spans="1:7" ht="12.75" customHeight="1">
      <c r="A40" s="12"/>
      <c r="B40" s="18"/>
      <c r="C40" s="14"/>
      <c r="D40" s="15"/>
      <c r="E40" s="16"/>
      <c r="F40" s="1"/>
      <c r="G40" s="1"/>
    </row>
    <row r="41" spans="1:7" ht="12.75">
      <c r="A41" s="12"/>
      <c r="B41" s="18"/>
      <c r="C41" s="14"/>
      <c r="D41" s="15"/>
      <c r="E41" s="16"/>
      <c r="F41" s="1"/>
      <c r="G41" s="1"/>
    </row>
    <row r="42" spans="1:7" ht="12.75">
      <c r="A42" s="12"/>
      <c r="B42" s="18"/>
      <c r="C42" s="14"/>
      <c r="D42" s="15"/>
      <c r="E42" s="16"/>
      <c r="F42" s="1"/>
      <c r="G42" s="1"/>
    </row>
    <row r="43" spans="1:7" ht="12.75">
      <c r="A43" s="12"/>
      <c r="B43" s="18"/>
      <c r="C43" s="14"/>
      <c r="D43" s="15"/>
      <c r="E43" s="16"/>
      <c r="F43" s="1"/>
      <c r="G43" s="1"/>
    </row>
    <row r="44" spans="1:7" ht="12.75">
      <c r="A44" s="12"/>
      <c r="B44" s="18"/>
      <c r="C44" s="14"/>
      <c r="D44" s="15"/>
      <c r="E44" s="16"/>
      <c r="F44" s="1"/>
      <c r="G44" s="1"/>
    </row>
    <row r="45" spans="1:7" ht="12.75">
      <c r="A45" s="12"/>
      <c r="B45" s="18"/>
      <c r="C45" s="14"/>
      <c r="D45" s="15"/>
      <c r="E45" s="16"/>
      <c r="F45" s="1"/>
      <c r="G45" s="1"/>
    </row>
    <row r="46" spans="1:7" ht="12.75">
      <c r="A46" s="12"/>
      <c r="B46" s="18"/>
      <c r="C46" s="14"/>
      <c r="D46" s="15"/>
      <c r="E46" s="16"/>
      <c r="F46" s="1"/>
      <c r="G46" s="1"/>
    </row>
    <row r="47" spans="1:7" ht="12.75">
      <c r="A47" s="12"/>
      <c r="B47" s="18"/>
      <c r="C47" s="14"/>
      <c r="D47" s="15"/>
      <c r="E47" s="16"/>
      <c r="F47" s="1"/>
      <c r="G47" s="1"/>
    </row>
    <row r="48" spans="1:7" ht="12.75">
      <c r="A48" s="12"/>
      <c r="C48" s="14"/>
      <c r="D48" s="15"/>
      <c r="E48" s="16"/>
      <c r="F48" s="1"/>
      <c r="G48" s="1"/>
    </row>
    <row r="49" spans="1:7" ht="12.75">
      <c r="A49" s="12"/>
      <c r="C49" s="14"/>
      <c r="D49" s="15"/>
      <c r="E49" s="16"/>
      <c r="F49" s="1"/>
      <c r="G49" s="1"/>
    </row>
    <row r="50" spans="1:7" ht="12.75">
      <c r="A50" s="12"/>
      <c r="C50" s="14"/>
      <c r="D50" s="15"/>
      <c r="E50" s="16"/>
      <c r="F50" s="1"/>
      <c r="G50" s="1"/>
    </row>
    <row r="51" spans="1:7" ht="12.75">
      <c r="A51" s="12"/>
      <c r="B51" s="18"/>
      <c r="C51" s="14"/>
      <c r="D51" s="15"/>
      <c r="E51" s="16"/>
      <c r="F51" s="1"/>
      <c r="G51" s="1"/>
    </row>
    <row r="52" spans="1:7" ht="15" customHeight="1">
      <c r="A52" s="12"/>
      <c r="B52" s="18"/>
      <c r="C52" s="14"/>
      <c r="D52" s="15"/>
      <c r="E52" s="16"/>
      <c r="F52" s="1"/>
      <c r="G52" s="1"/>
    </row>
    <row r="53" spans="1:7" ht="15" customHeight="1">
      <c r="A53" s="12"/>
      <c r="B53" s="18"/>
      <c r="C53" s="14"/>
      <c r="D53" s="15"/>
      <c r="E53" s="16"/>
      <c r="F53" s="1"/>
      <c r="G53" s="1"/>
    </row>
    <row r="54" spans="1:7" ht="12.75">
      <c r="A54" s="12"/>
      <c r="B54" s="18"/>
      <c r="C54" s="14"/>
      <c r="D54" s="15"/>
      <c r="E54" s="16"/>
      <c r="F54" s="1"/>
      <c r="G54" s="1"/>
    </row>
    <row r="55" spans="1:7" ht="12.75">
      <c r="A55" s="12"/>
      <c r="B55" s="18"/>
      <c r="C55" s="14"/>
      <c r="D55" s="15"/>
      <c r="E55" s="16"/>
      <c r="F55" s="1"/>
      <c r="G55" s="1"/>
    </row>
    <row r="56" spans="1:7" ht="15" customHeight="1">
      <c r="A56" s="12"/>
      <c r="B56" s="18" t="s">
        <v>31</v>
      </c>
      <c r="C56" s="14"/>
      <c r="D56" s="15"/>
      <c r="E56" s="16"/>
      <c r="F56" s="1"/>
      <c r="G56" s="1"/>
    </row>
    <row r="57" spans="1:7" ht="15" customHeight="1">
      <c r="A57" s="12"/>
      <c r="B57" s="132" t="s">
        <v>121</v>
      </c>
      <c r="C57" s="14"/>
      <c r="D57" s="15"/>
      <c r="E57" s="16"/>
      <c r="F57" s="1"/>
      <c r="G57" s="1"/>
    </row>
    <row r="58" spans="1:7" ht="12.75">
      <c r="A58" s="12"/>
      <c r="B58" s="18"/>
      <c r="C58" s="14"/>
      <c r="D58" s="15"/>
      <c r="E58" s="16"/>
      <c r="F58" s="1"/>
      <c r="G58" s="1"/>
    </row>
    <row r="59" spans="1:7" ht="12.75">
      <c r="A59" s="12"/>
      <c r="B59" s="18"/>
      <c r="C59" s="14"/>
      <c r="D59" s="15"/>
      <c r="E59" s="16"/>
      <c r="F59" s="1"/>
      <c r="G59" s="1"/>
    </row>
    <row r="60" spans="1:7" ht="21" customHeight="1">
      <c r="A60" s="12"/>
      <c r="B60" s="18"/>
      <c r="C60" s="14"/>
      <c r="D60" s="15"/>
      <c r="E60" s="16"/>
      <c r="F60" s="1"/>
      <c r="G60" s="1"/>
    </row>
    <row r="61" spans="1:7" ht="12.75">
      <c r="A61" s="12"/>
      <c r="B61" s="18"/>
      <c r="C61" s="14"/>
      <c r="D61" s="15"/>
      <c r="E61" s="16"/>
      <c r="F61" s="1"/>
      <c r="G61" s="1"/>
    </row>
    <row r="62" spans="1:7" ht="12.75" customHeight="1">
      <c r="A62" s="12"/>
      <c r="B62" s="18"/>
      <c r="C62" s="14"/>
      <c r="D62" s="15"/>
      <c r="E62" s="16"/>
      <c r="F62" s="1"/>
      <c r="G62" s="1"/>
    </row>
    <row r="63" spans="1:7" ht="12.75" customHeight="1">
      <c r="A63" s="12"/>
      <c r="B63" s="18"/>
      <c r="C63" s="14"/>
      <c r="D63" s="15"/>
      <c r="E63" s="16"/>
      <c r="F63" s="1"/>
      <c r="G63" s="1"/>
    </row>
    <row r="64" spans="1:7" ht="12.75" customHeight="1">
      <c r="A64" s="12"/>
      <c r="B64" s="18"/>
      <c r="C64" s="14"/>
      <c r="D64" s="15"/>
      <c r="E64" s="16"/>
      <c r="F64" s="1"/>
      <c r="G64" s="1"/>
    </row>
    <row r="65" spans="1:7" ht="21" customHeight="1">
      <c r="A65" s="12"/>
      <c r="B65" s="83" t="s">
        <v>34</v>
      </c>
      <c r="C65" s="14"/>
      <c r="D65" s="15"/>
      <c r="E65" s="16"/>
      <c r="F65" s="1"/>
      <c r="G65" s="1"/>
    </row>
    <row r="66" spans="1:7" ht="12.75" customHeight="1">
      <c r="A66" s="12"/>
      <c r="B66" s="18"/>
      <c r="C66" s="14"/>
      <c r="D66" s="15"/>
      <c r="E66" s="16"/>
      <c r="F66" s="1"/>
      <c r="G66" s="1"/>
    </row>
    <row r="67" spans="1:7" ht="27" customHeight="1">
      <c r="A67" s="12"/>
      <c r="B67" s="122" t="s">
        <v>122</v>
      </c>
      <c r="C67" s="14"/>
      <c r="D67" s="15"/>
      <c r="E67" s="16"/>
      <c r="F67" s="1"/>
      <c r="G67" s="1"/>
    </row>
    <row r="68" spans="1:7" ht="13.5" customHeight="1">
      <c r="A68" s="12"/>
      <c r="B68" s="18"/>
      <c r="C68" s="14"/>
      <c r="D68" s="15"/>
      <c r="E68" s="16"/>
      <c r="F68" s="1"/>
      <c r="G68" s="1"/>
    </row>
    <row r="69" spans="1:7" ht="12.75">
      <c r="A69" s="12"/>
      <c r="B69" s="20"/>
      <c r="C69" s="14"/>
      <c r="D69" s="15"/>
      <c r="E69" s="16"/>
      <c r="F69" s="1"/>
      <c r="G69" s="1"/>
    </row>
    <row r="70" spans="1:7" ht="12.75">
      <c r="A70" s="12"/>
      <c r="B70" s="20"/>
      <c r="C70" s="14"/>
      <c r="D70" s="15"/>
      <c r="E70" s="16"/>
      <c r="F70" s="1"/>
      <c r="G70" s="1"/>
    </row>
    <row r="71" spans="1:7" ht="27.75" customHeight="1">
      <c r="A71" s="12"/>
      <c r="B71" s="20"/>
      <c r="C71" s="14"/>
      <c r="D71" s="15"/>
      <c r="E71" s="16"/>
      <c r="F71" s="1"/>
      <c r="G71" s="1"/>
    </row>
    <row r="72" spans="1:7" ht="12.75">
      <c r="A72" s="12"/>
      <c r="B72" s="19" t="s">
        <v>5</v>
      </c>
      <c r="C72" s="14"/>
      <c r="D72" s="15"/>
      <c r="E72" s="16"/>
      <c r="F72" s="1"/>
      <c r="G72" s="1"/>
    </row>
    <row r="73" spans="1:7" ht="12.75">
      <c r="A73" s="12"/>
      <c r="B73" s="21"/>
      <c r="C73" s="14"/>
      <c r="D73" s="15"/>
      <c r="E73" s="16"/>
      <c r="F73" s="1"/>
      <c r="G73" s="1"/>
    </row>
    <row r="74" spans="1:7" ht="12.75">
      <c r="A74" s="22" t="s">
        <v>6</v>
      </c>
      <c r="B74" s="21" t="s">
        <v>7</v>
      </c>
      <c r="C74" s="14"/>
      <c r="D74" s="15"/>
      <c r="E74" s="16"/>
      <c r="F74" s="1"/>
      <c r="G74" s="1"/>
    </row>
    <row r="75" spans="1:7" ht="12.75">
      <c r="A75" s="22"/>
      <c r="B75" s="21"/>
      <c r="C75" s="14"/>
      <c r="D75" s="15"/>
      <c r="E75" s="16"/>
      <c r="F75" s="1"/>
      <c r="G75" s="1"/>
    </row>
    <row r="76" spans="1:7" ht="12.75">
      <c r="A76" s="22" t="s">
        <v>8</v>
      </c>
      <c r="B76" s="21" t="s">
        <v>9</v>
      </c>
      <c r="C76" s="14"/>
      <c r="D76" s="15"/>
      <c r="E76" s="16"/>
      <c r="F76" s="1"/>
      <c r="G76" s="1"/>
    </row>
    <row r="77" spans="1:7" ht="12.75">
      <c r="A77" s="22"/>
      <c r="B77" s="21"/>
      <c r="C77" s="14"/>
      <c r="D77" s="15"/>
      <c r="E77" s="16"/>
      <c r="F77" s="1"/>
      <c r="G77" s="1"/>
    </row>
    <row r="78" spans="1:7" ht="12.75">
      <c r="A78" s="22" t="s">
        <v>10</v>
      </c>
      <c r="B78" s="21" t="s">
        <v>123</v>
      </c>
      <c r="C78" s="14"/>
      <c r="D78" s="15"/>
      <c r="E78" s="16"/>
      <c r="F78" s="1"/>
      <c r="G78" s="1"/>
    </row>
    <row r="79" spans="1:7" ht="12.75">
      <c r="A79" s="22"/>
      <c r="B79" s="21"/>
      <c r="C79" s="14"/>
      <c r="D79" s="15"/>
      <c r="E79" s="16"/>
      <c r="F79" s="1"/>
      <c r="G79" s="1"/>
    </row>
    <row r="80" spans="1:7" ht="12.75">
      <c r="A80" s="22" t="s">
        <v>11</v>
      </c>
      <c r="B80" s="21" t="s">
        <v>12</v>
      </c>
      <c r="C80" s="14"/>
      <c r="D80" s="15"/>
      <c r="E80" s="16"/>
      <c r="F80" s="1"/>
      <c r="G80" s="1"/>
    </row>
    <row r="81" spans="1:7" ht="12.75">
      <c r="A81" s="22"/>
      <c r="B81" s="21"/>
      <c r="C81" s="14"/>
      <c r="D81" s="15"/>
      <c r="E81" s="16"/>
      <c r="F81" s="1"/>
      <c r="G81" s="1"/>
    </row>
    <row r="82" spans="1:7" ht="12.75">
      <c r="A82" s="22" t="s">
        <v>13</v>
      </c>
      <c r="B82" s="21" t="s">
        <v>14</v>
      </c>
      <c r="C82" s="14"/>
      <c r="D82" s="15"/>
      <c r="E82" s="16"/>
      <c r="F82" s="1"/>
      <c r="G82" s="1"/>
    </row>
    <row r="83" spans="1:7" ht="30" customHeight="1">
      <c r="A83" s="12"/>
      <c r="B83" s="21"/>
      <c r="C83" s="14"/>
      <c r="D83" s="15"/>
      <c r="E83" s="16"/>
      <c r="F83" s="1"/>
      <c r="G83" s="1"/>
    </row>
    <row r="84" spans="1:7" ht="19.5" customHeight="1">
      <c r="A84" s="12"/>
      <c r="B84" s="21" t="s">
        <v>15</v>
      </c>
      <c r="C84" s="14"/>
      <c r="D84" s="15"/>
      <c r="E84" s="16"/>
      <c r="F84" s="1"/>
      <c r="G84" s="1"/>
    </row>
    <row r="85" spans="1:7" ht="42" customHeight="1">
      <c r="A85" s="12"/>
      <c r="B85" s="21" t="s">
        <v>35</v>
      </c>
      <c r="C85" s="14"/>
      <c r="D85" s="15"/>
      <c r="E85" s="16"/>
      <c r="F85" s="1"/>
      <c r="G85" s="1"/>
    </row>
    <row r="86" spans="1:7" ht="12.75">
      <c r="A86" s="12"/>
      <c r="B86" s="21" t="s">
        <v>55</v>
      </c>
      <c r="C86" s="14"/>
      <c r="D86" s="15"/>
      <c r="E86" s="16"/>
      <c r="F86" s="1"/>
      <c r="G86" s="1"/>
    </row>
    <row r="87" spans="1:7" ht="12.75">
      <c r="A87" s="12"/>
      <c r="B87" s="21"/>
      <c r="C87" s="14"/>
      <c r="D87" s="15"/>
      <c r="E87" s="16"/>
      <c r="F87" s="1"/>
      <c r="G87" s="1"/>
    </row>
    <row r="88" spans="1:7" ht="12.75">
      <c r="A88" s="12"/>
      <c r="B88" s="21"/>
      <c r="C88" s="14"/>
      <c r="D88" s="15"/>
      <c r="E88" s="16"/>
      <c r="F88" s="1"/>
      <c r="G88" s="1"/>
    </row>
    <row r="89" spans="1:7" ht="12.75" customHeight="1">
      <c r="A89" s="12"/>
      <c r="B89" s="21"/>
      <c r="C89" s="14"/>
      <c r="D89" s="15"/>
      <c r="E89" s="16"/>
      <c r="F89" s="1"/>
      <c r="G89" s="1"/>
    </row>
    <row r="90" spans="1:6" ht="29.25" customHeight="1">
      <c r="A90" s="23" t="s">
        <v>49</v>
      </c>
      <c r="B90" s="24" t="s">
        <v>50</v>
      </c>
      <c r="C90" s="25" t="s">
        <v>51</v>
      </c>
      <c r="D90" s="26" t="s">
        <v>52</v>
      </c>
      <c r="E90" s="26" t="s">
        <v>53</v>
      </c>
      <c r="F90" s="27" t="s">
        <v>54</v>
      </c>
    </row>
    <row r="91" spans="1:7" ht="12.75" customHeight="1">
      <c r="A91" s="12"/>
      <c r="B91" s="21"/>
      <c r="C91" s="14"/>
      <c r="D91" s="15"/>
      <c r="E91" s="28"/>
      <c r="F91" s="29"/>
      <c r="G91" s="1"/>
    </row>
    <row r="92" spans="1:7" ht="15" customHeight="1">
      <c r="A92" s="22" t="s">
        <v>6</v>
      </c>
      <c r="B92" s="21" t="s">
        <v>7</v>
      </c>
      <c r="C92" s="14"/>
      <c r="D92" s="15"/>
      <c r="E92" s="16"/>
      <c r="F92" s="1"/>
      <c r="G92" s="1"/>
    </row>
    <row r="93" spans="1:7" ht="12.75" customHeight="1">
      <c r="A93" s="12"/>
      <c r="B93" s="21"/>
      <c r="C93" s="14"/>
      <c r="D93" s="15"/>
      <c r="E93" s="16"/>
      <c r="F93" s="1"/>
      <c r="G93" s="1"/>
    </row>
    <row r="94" spans="1:7" s="133" customFormat="1" ht="39" customHeight="1">
      <c r="A94" s="92" t="s">
        <v>16</v>
      </c>
      <c r="B94" s="93" t="s">
        <v>127</v>
      </c>
      <c r="D94" s="136"/>
      <c r="E94" s="95"/>
      <c r="F94" s="95"/>
      <c r="G94" s="95"/>
    </row>
    <row r="95" spans="1:7" s="133" customFormat="1" ht="27" customHeight="1">
      <c r="A95" s="92"/>
      <c r="B95" s="93" t="s">
        <v>92</v>
      </c>
      <c r="C95" s="94" t="s">
        <v>29</v>
      </c>
      <c r="D95" s="119">
        <v>144.5</v>
      </c>
      <c r="E95" s="5">
        <v>0</v>
      </c>
      <c r="F95" s="29">
        <f>D95*E95</f>
        <v>0</v>
      </c>
      <c r="G95" s="95"/>
    </row>
    <row r="96" spans="1:7" s="133" customFormat="1" ht="12.75" customHeight="1">
      <c r="A96" s="92"/>
      <c r="B96" s="93"/>
      <c r="C96" s="94"/>
      <c r="D96" s="119"/>
      <c r="E96" s="95"/>
      <c r="F96" s="95"/>
      <c r="G96" s="95"/>
    </row>
    <row r="97" spans="1:8" s="135" customFormat="1" ht="52.5">
      <c r="A97" s="22" t="s">
        <v>18</v>
      </c>
      <c r="B97" s="21" t="s">
        <v>124</v>
      </c>
      <c r="C97" s="14"/>
      <c r="D97" s="30"/>
      <c r="E97" s="5"/>
      <c r="F97" s="29"/>
      <c r="G97" s="1"/>
      <c r="H97" s="134"/>
    </row>
    <row r="98" spans="1:8" s="135" customFormat="1" ht="26.25">
      <c r="A98" s="22"/>
      <c r="B98" s="21" t="s">
        <v>125</v>
      </c>
      <c r="C98" s="14"/>
      <c r="D98" s="30"/>
      <c r="E98" s="5"/>
      <c r="F98" s="29"/>
      <c r="G98" s="1"/>
      <c r="H98" s="134"/>
    </row>
    <row r="99" spans="1:8" s="135" customFormat="1" ht="52.5">
      <c r="A99" s="22"/>
      <c r="B99" s="21" t="s">
        <v>126</v>
      </c>
      <c r="C99" s="14" t="s">
        <v>29</v>
      </c>
      <c r="D99" s="49">
        <v>160</v>
      </c>
      <c r="E99" s="5">
        <v>0</v>
      </c>
      <c r="F99" s="29">
        <f>D99*E99</f>
        <v>0</v>
      </c>
      <c r="G99" s="1"/>
      <c r="H99" s="134"/>
    </row>
    <row r="100" spans="1:7" ht="12.75">
      <c r="A100" s="22"/>
      <c r="B100" s="21"/>
      <c r="C100" s="14"/>
      <c r="D100" s="15"/>
      <c r="E100" s="1"/>
      <c r="F100" s="1"/>
      <c r="G100" s="1"/>
    </row>
    <row r="101" spans="1:8" s="135" customFormat="1" ht="39" customHeight="1">
      <c r="A101" s="139" t="s">
        <v>19</v>
      </c>
      <c r="B101" s="21" t="s">
        <v>30</v>
      </c>
      <c r="C101" s="14"/>
      <c r="D101" s="31"/>
      <c r="E101" s="5"/>
      <c r="F101" s="29"/>
      <c r="G101" s="1"/>
      <c r="H101" s="134"/>
    </row>
    <row r="102" spans="1:7" s="133" customFormat="1" ht="39" customHeight="1">
      <c r="A102" s="92"/>
      <c r="B102" s="93" t="s">
        <v>93</v>
      </c>
      <c r="C102" s="94"/>
      <c r="D102" s="119"/>
      <c r="E102" s="95"/>
      <c r="F102" s="95"/>
      <c r="G102" s="95"/>
    </row>
    <row r="103" spans="1:7" s="133" customFormat="1" ht="27.75" customHeight="1">
      <c r="A103" s="92"/>
      <c r="B103" s="93" t="s">
        <v>94</v>
      </c>
      <c r="D103" s="136"/>
      <c r="E103" s="95"/>
      <c r="F103" s="95"/>
      <c r="G103" s="95"/>
    </row>
    <row r="104" spans="1:7" s="133" customFormat="1" ht="39" customHeight="1">
      <c r="A104" s="92"/>
      <c r="B104" s="93" t="s">
        <v>95</v>
      </c>
      <c r="D104" s="136"/>
      <c r="E104" s="95"/>
      <c r="F104" s="95"/>
      <c r="G104" s="95"/>
    </row>
    <row r="105" spans="1:7" s="133" customFormat="1" ht="13.5" customHeight="1">
      <c r="A105" s="92"/>
      <c r="B105" s="93" t="s">
        <v>96</v>
      </c>
      <c r="C105" s="14" t="s">
        <v>41</v>
      </c>
      <c r="D105" s="137">
        <v>1</v>
      </c>
      <c r="E105" s="5">
        <v>0</v>
      </c>
      <c r="F105" s="29">
        <f>D105*E105</f>
        <v>0</v>
      </c>
      <c r="G105" s="95"/>
    </row>
    <row r="106" spans="1:7" ht="12.75" customHeight="1">
      <c r="A106" s="12"/>
      <c r="B106" s="21"/>
      <c r="C106" s="14"/>
      <c r="D106" s="15"/>
      <c r="E106" s="28"/>
      <c r="F106" s="29"/>
      <c r="G106" s="1"/>
    </row>
    <row r="107" spans="1:8" s="135" customFormat="1" ht="78" customHeight="1">
      <c r="A107" s="22" t="s">
        <v>20</v>
      </c>
      <c r="B107" s="93" t="s">
        <v>128</v>
      </c>
      <c r="C107" s="94" t="s">
        <v>17</v>
      </c>
      <c r="D107" s="49">
        <v>20</v>
      </c>
      <c r="E107" s="100">
        <v>0</v>
      </c>
      <c r="F107" s="103">
        <f>D107*E107</f>
        <v>0</v>
      </c>
      <c r="G107" s="1"/>
      <c r="H107" s="134"/>
    </row>
    <row r="108" spans="1:7" ht="12.75" customHeight="1">
      <c r="A108" s="12"/>
      <c r="B108" s="21"/>
      <c r="C108" s="14"/>
      <c r="D108" s="15"/>
      <c r="E108" s="16"/>
      <c r="F108" s="1"/>
      <c r="G108" s="1"/>
    </row>
    <row r="109" spans="1:7" ht="39">
      <c r="A109" s="139" t="s">
        <v>22</v>
      </c>
      <c r="B109" s="21" t="s">
        <v>149</v>
      </c>
      <c r="C109" s="14"/>
      <c r="D109" s="15"/>
      <c r="E109" s="16"/>
      <c r="F109" s="1"/>
      <c r="G109" s="1"/>
    </row>
    <row r="110" spans="1:7" ht="54" customHeight="1">
      <c r="A110" s="75"/>
      <c r="B110" s="21" t="s">
        <v>97</v>
      </c>
      <c r="C110" s="14"/>
      <c r="D110" s="15"/>
      <c r="E110" s="16"/>
      <c r="F110" s="1"/>
      <c r="G110" s="1"/>
    </row>
    <row r="111" spans="1:7" ht="14.25" customHeight="1">
      <c r="A111" s="12"/>
      <c r="B111" s="21" t="s">
        <v>150</v>
      </c>
      <c r="C111" s="14" t="s">
        <v>21</v>
      </c>
      <c r="D111" s="30">
        <v>15</v>
      </c>
      <c r="E111" s="5">
        <v>0</v>
      </c>
      <c r="F111" s="29">
        <f>D111*E111</f>
        <v>0</v>
      </c>
      <c r="G111" s="1"/>
    </row>
    <row r="112" spans="1:7" ht="14.25" customHeight="1">
      <c r="A112" s="12"/>
      <c r="B112" s="21"/>
      <c r="C112" s="14"/>
      <c r="D112" s="30"/>
      <c r="E112" s="5"/>
      <c r="F112" s="29"/>
      <c r="G112" s="1"/>
    </row>
    <row r="113" spans="1:7" ht="12.75" customHeight="1">
      <c r="A113" s="12"/>
      <c r="B113" s="21"/>
      <c r="C113" s="14"/>
      <c r="D113" s="31"/>
      <c r="E113" s="5"/>
      <c r="F113" s="29"/>
      <c r="G113" s="1"/>
    </row>
    <row r="114" spans="1:6" ht="29.25" customHeight="1">
      <c r="A114" s="23" t="s">
        <v>49</v>
      </c>
      <c r="B114" s="24" t="s">
        <v>50</v>
      </c>
      <c r="C114" s="25" t="s">
        <v>51</v>
      </c>
      <c r="D114" s="26" t="s">
        <v>52</v>
      </c>
      <c r="E114" s="26" t="s">
        <v>53</v>
      </c>
      <c r="F114" s="27" t="s">
        <v>54</v>
      </c>
    </row>
    <row r="115" spans="1:7" ht="12.75" customHeight="1">
      <c r="A115" s="12"/>
      <c r="B115" s="21"/>
      <c r="C115" s="14"/>
      <c r="D115" s="31"/>
      <c r="E115" s="5"/>
      <c r="F115" s="29"/>
      <c r="G115" s="1"/>
    </row>
    <row r="116" spans="1:13" s="32" customFormat="1" ht="54" customHeight="1">
      <c r="A116" s="139" t="s">
        <v>45</v>
      </c>
      <c r="B116" s="101" t="s">
        <v>129</v>
      </c>
      <c r="C116" s="97" t="s">
        <v>29</v>
      </c>
      <c r="D116" s="96">
        <v>144.5</v>
      </c>
      <c r="E116" s="5">
        <v>0</v>
      </c>
      <c r="F116" s="29">
        <f>D116*E116</f>
        <v>0</v>
      </c>
      <c r="G116" s="35"/>
      <c r="H116" s="36"/>
      <c r="I116" s="37"/>
      <c r="J116" s="37"/>
      <c r="K116" s="38"/>
      <c r="L116" s="39"/>
      <c r="M116" s="39"/>
    </row>
    <row r="117" spans="1:7" ht="12.75" customHeight="1">
      <c r="A117" s="147"/>
      <c r="B117" s="21"/>
      <c r="C117" s="14"/>
      <c r="D117" s="15"/>
      <c r="E117" s="16"/>
      <c r="F117" s="1"/>
      <c r="G117" s="1"/>
    </row>
    <row r="118" spans="1:6" ht="64.5" customHeight="1">
      <c r="A118" s="148" t="s">
        <v>59</v>
      </c>
      <c r="B118" s="21" t="s">
        <v>98</v>
      </c>
      <c r="C118" s="14" t="s">
        <v>17</v>
      </c>
      <c r="D118" s="30">
        <v>30</v>
      </c>
      <c r="E118" s="74">
        <v>0</v>
      </c>
      <c r="F118" s="29">
        <f>D118*E118</f>
        <v>0</v>
      </c>
    </row>
    <row r="119" spans="1:6" ht="12.75" customHeight="1">
      <c r="A119" s="148"/>
      <c r="B119" s="21"/>
      <c r="C119" s="14"/>
      <c r="D119" s="30"/>
      <c r="E119" s="74"/>
      <c r="F119" s="29"/>
    </row>
    <row r="120" spans="1:10" s="105" customFormat="1" ht="54" customHeight="1">
      <c r="A120" s="148" t="s">
        <v>60</v>
      </c>
      <c r="B120" s="21" t="s">
        <v>144</v>
      </c>
      <c r="C120" s="97" t="s">
        <v>29</v>
      </c>
      <c r="D120" s="49">
        <v>30</v>
      </c>
      <c r="E120" s="5">
        <v>0</v>
      </c>
      <c r="F120" s="29">
        <f>D120*E120</f>
        <v>0</v>
      </c>
      <c r="G120" s="104"/>
      <c r="H120" s="104"/>
      <c r="I120" s="104"/>
      <c r="J120" s="104"/>
    </row>
    <row r="121" spans="1:10" s="105" customFormat="1" ht="12.75" customHeight="1">
      <c r="A121" s="139"/>
      <c r="B121" s="93"/>
      <c r="C121" s="97"/>
      <c r="D121" s="96"/>
      <c r="E121" s="5"/>
      <c r="F121" s="29"/>
      <c r="G121" s="104"/>
      <c r="H121" s="104"/>
      <c r="I121" s="104"/>
      <c r="J121" s="104"/>
    </row>
    <row r="122" spans="1:7" ht="39" customHeight="1">
      <c r="A122" s="140" t="s">
        <v>63</v>
      </c>
      <c r="B122" s="21" t="s">
        <v>42</v>
      </c>
      <c r="C122" s="14"/>
      <c r="D122" s="15"/>
      <c r="E122" s="16"/>
      <c r="F122" s="1"/>
      <c r="G122" s="1"/>
    </row>
    <row r="123" spans="1:7" ht="66" customHeight="1">
      <c r="A123" s="12"/>
      <c r="B123" s="21" t="s">
        <v>43</v>
      </c>
      <c r="C123" s="14"/>
      <c r="D123" s="15"/>
      <c r="E123" s="16"/>
      <c r="F123" s="1"/>
      <c r="G123" s="1"/>
    </row>
    <row r="124" spans="1:7" ht="27" customHeight="1">
      <c r="A124" s="12"/>
      <c r="B124" s="21" t="s">
        <v>44</v>
      </c>
      <c r="C124" s="14" t="s">
        <v>21</v>
      </c>
      <c r="D124" s="30">
        <v>2</v>
      </c>
      <c r="E124" s="5">
        <v>0</v>
      </c>
      <c r="F124" s="29">
        <f>D124*E124</f>
        <v>0</v>
      </c>
      <c r="G124" s="1"/>
    </row>
    <row r="125" ht="12.75" customHeight="1">
      <c r="B125" s="13"/>
    </row>
    <row r="126" spans="1:7" ht="12.75" customHeight="1">
      <c r="A126" s="12"/>
      <c r="B126" s="21"/>
      <c r="C126" s="14"/>
      <c r="D126" s="15"/>
      <c r="E126" s="28"/>
      <c r="F126" s="29"/>
      <c r="G126" s="1"/>
    </row>
    <row r="127" spans="1:7" ht="15" customHeight="1">
      <c r="A127" s="42"/>
      <c r="B127" s="43" t="s">
        <v>23</v>
      </c>
      <c r="C127" s="44"/>
      <c r="D127" s="45"/>
      <c r="E127" s="46"/>
      <c r="F127" s="47">
        <f>SUM(F94:F125)</f>
        <v>0</v>
      </c>
      <c r="G127" s="48"/>
    </row>
    <row r="128" spans="1:7" ht="12" customHeight="1">
      <c r="A128" s="77"/>
      <c r="B128" s="78"/>
      <c r="C128" s="79"/>
      <c r="D128" s="80"/>
      <c r="E128" s="81"/>
      <c r="F128" s="82"/>
      <c r="G128" s="48"/>
    </row>
    <row r="129" spans="1:6" ht="30" customHeight="1">
      <c r="A129" s="23" t="s">
        <v>49</v>
      </c>
      <c r="B129" s="24" t="s">
        <v>50</v>
      </c>
      <c r="C129" s="25" t="s">
        <v>51</v>
      </c>
      <c r="D129" s="26" t="s">
        <v>52</v>
      </c>
      <c r="E129" s="26" t="s">
        <v>53</v>
      </c>
      <c r="F129" s="27" t="s">
        <v>54</v>
      </c>
    </row>
    <row r="130" spans="1:7" ht="12.75" customHeight="1">
      <c r="A130" s="12"/>
      <c r="B130" s="21"/>
      <c r="C130" s="14"/>
      <c r="D130" s="15"/>
      <c r="E130" s="28"/>
      <c r="F130" s="29"/>
      <c r="G130" s="1"/>
    </row>
    <row r="131" spans="1:7" ht="15" customHeight="1">
      <c r="A131" s="22" t="s">
        <v>8</v>
      </c>
      <c r="B131" s="21" t="s">
        <v>46</v>
      </c>
      <c r="C131" s="14"/>
      <c r="D131" s="15"/>
      <c r="E131" s="28"/>
      <c r="F131" s="29"/>
      <c r="G131" s="1"/>
    </row>
    <row r="132" spans="1:7" ht="12.75">
      <c r="A132" s="12"/>
      <c r="B132" s="21"/>
      <c r="C132" s="14"/>
      <c r="D132" s="15"/>
      <c r="E132" s="16"/>
      <c r="F132" s="1"/>
      <c r="G132" s="1"/>
    </row>
    <row r="133" spans="1:7" ht="77.25" customHeight="1">
      <c r="A133" s="22" t="s">
        <v>16</v>
      </c>
      <c r="B133" s="21" t="s">
        <v>130</v>
      </c>
      <c r="C133" s="14"/>
      <c r="D133" s="15"/>
      <c r="E133" s="5"/>
      <c r="F133" s="29"/>
      <c r="G133" s="1"/>
    </row>
    <row r="134" spans="1:7" ht="13.5" customHeight="1">
      <c r="A134" s="22"/>
      <c r="B134" s="21" t="s">
        <v>65</v>
      </c>
      <c r="C134" s="14" t="s">
        <v>21</v>
      </c>
      <c r="D134" s="49">
        <v>247</v>
      </c>
      <c r="E134" s="5">
        <v>0</v>
      </c>
      <c r="F134" s="29">
        <f>D134*E134</f>
        <v>0</v>
      </c>
      <c r="G134" s="1"/>
    </row>
    <row r="135" spans="1:7" ht="13.5" customHeight="1">
      <c r="A135" s="22"/>
      <c r="B135" s="21" t="s">
        <v>66</v>
      </c>
      <c r="C135" s="14" t="s">
        <v>21</v>
      </c>
      <c r="D135" s="30">
        <v>13</v>
      </c>
      <c r="E135" s="5">
        <v>0</v>
      </c>
      <c r="F135" s="29">
        <f>D135*E135</f>
        <v>0</v>
      </c>
      <c r="G135" s="1"/>
    </row>
    <row r="136" spans="1:7" ht="13.5" customHeight="1">
      <c r="A136" s="22"/>
      <c r="B136" s="21"/>
      <c r="C136" s="14"/>
      <c r="D136" s="15"/>
      <c r="E136" s="5"/>
      <c r="F136" s="29"/>
      <c r="G136" s="1"/>
    </row>
    <row r="137" spans="1:7" ht="39">
      <c r="A137" s="22" t="s">
        <v>18</v>
      </c>
      <c r="B137" s="146" t="s">
        <v>131</v>
      </c>
      <c r="C137" s="14" t="s">
        <v>17</v>
      </c>
      <c r="D137" s="49">
        <v>230</v>
      </c>
      <c r="E137" s="5">
        <v>0</v>
      </c>
      <c r="F137" s="29">
        <f>D137*E137</f>
        <v>0</v>
      </c>
      <c r="G137" s="1"/>
    </row>
    <row r="138" spans="1:7" ht="16.5" customHeight="1">
      <c r="A138" s="12"/>
      <c r="B138" s="21"/>
      <c r="C138" s="14"/>
      <c r="D138" s="15"/>
      <c r="E138" s="5"/>
      <c r="F138" s="29"/>
      <c r="G138" s="1"/>
    </row>
    <row r="139" spans="1:7" ht="51" customHeight="1">
      <c r="A139" s="22" t="s">
        <v>19</v>
      </c>
      <c r="B139" s="21" t="s">
        <v>67</v>
      </c>
      <c r="C139" s="14" t="s">
        <v>21</v>
      </c>
      <c r="D139" s="30">
        <v>36</v>
      </c>
      <c r="E139" s="5">
        <v>0</v>
      </c>
      <c r="F139" s="5">
        <f>D139*E139</f>
        <v>0</v>
      </c>
      <c r="G139" s="1"/>
    </row>
    <row r="140" spans="1:7" ht="12.75" customHeight="1">
      <c r="A140" s="12"/>
      <c r="B140" s="21"/>
      <c r="C140" s="14"/>
      <c r="D140" s="30"/>
      <c r="E140" s="5"/>
      <c r="F140" s="5"/>
      <c r="G140" s="1"/>
    </row>
    <row r="141" spans="1:7" ht="52.5" customHeight="1">
      <c r="A141" s="22" t="s">
        <v>20</v>
      </c>
      <c r="B141" s="21" t="s">
        <v>68</v>
      </c>
      <c r="C141" s="14" t="s">
        <v>21</v>
      </c>
      <c r="D141" s="30">
        <v>145</v>
      </c>
      <c r="E141" s="5">
        <v>0</v>
      </c>
      <c r="F141" s="5">
        <f>D141*E141</f>
        <v>0</v>
      </c>
      <c r="G141" s="1"/>
    </row>
    <row r="142" spans="1:7" ht="12.75" customHeight="1">
      <c r="A142" s="22"/>
      <c r="B142" s="21"/>
      <c r="C142" s="14"/>
      <c r="D142" s="30"/>
      <c r="E142" s="5"/>
      <c r="F142" s="5"/>
      <c r="G142" s="1"/>
    </row>
    <row r="143" spans="1:8" s="135" customFormat="1" ht="66">
      <c r="A143" s="22" t="s">
        <v>22</v>
      </c>
      <c r="B143" s="101" t="s">
        <v>132</v>
      </c>
      <c r="C143" s="14" t="s">
        <v>21</v>
      </c>
      <c r="D143" s="30">
        <v>60</v>
      </c>
      <c r="E143" s="5">
        <v>0</v>
      </c>
      <c r="F143" s="5">
        <f>SUM(E143*D143)</f>
        <v>0</v>
      </c>
      <c r="G143" s="141"/>
      <c r="H143" s="134"/>
    </row>
    <row r="144" spans="1:7" ht="12.75" customHeight="1">
      <c r="A144" s="22"/>
      <c r="B144" s="21"/>
      <c r="C144" s="14"/>
      <c r="D144" s="49"/>
      <c r="E144" s="5"/>
      <c r="F144" s="29"/>
      <c r="G144" s="1"/>
    </row>
    <row r="145" spans="1:8" s="135" customFormat="1" ht="51.75" customHeight="1">
      <c r="A145" s="139" t="s">
        <v>45</v>
      </c>
      <c r="B145" s="21" t="s">
        <v>137</v>
      </c>
      <c r="C145" s="14" t="s">
        <v>21</v>
      </c>
      <c r="D145" s="49">
        <v>40</v>
      </c>
      <c r="E145" s="5">
        <v>0</v>
      </c>
      <c r="F145" s="29">
        <f>D145*E145</f>
        <v>0</v>
      </c>
      <c r="G145" s="1"/>
      <c r="H145" s="134"/>
    </row>
    <row r="146" spans="1:8" s="135" customFormat="1" ht="12.75">
      <c r="A146" s="139"/>
      <c r="B146" s="21"/>
      <c r="C146" s="14"/>
      <c r="D146" s="49"/>
      <c r="E146" s="5"/>
      <c r="F146" s="29"/>
      <c r="G146" s="1"/>
      <c r="H146" s="134"/>
    </row>
    <row r="147" spans="1:7" ht="26.25" customHeight="1">
      <c r="A147" s="139" t="s">
        <v>59</v>
      </c>
      <c r="B147" s="93" t="s">
        <v>99</v>
      </c>
      <c r="C147" s="14"/>
      <c r="D147" s="15"/>
      <c r="E147" s="1"/>
      <c r="F147" s="1"/>
      <c r="G147" s="1"/>
    </row>
    <row r="148" spans="1:7" ht="26.25" customHeight="1">
      <c r="A148" s="7"/>
      <c r="B148" s="21" t="s">
        <v>133</v>
      </c>
      <c r="C148" s="14"/>
      <c r="D148" s="15"/>
      <c r="E148" s="16"/>
      <c r="F148" s="1"/>
      <c r="G148" s="1"/>
    </row>
    <row r="149" spans="1:7" ht="39" customHeight="1">
      <c r="A149" s="12"/>
      <c r="B149" s="21" t="s">
        <v>47</v>
      </c>
      <c r="C149" s="14"/>
      <c r="D149" s="15"/>
      <c r="E149" s="16"/>
      <c r="F149" s="1"/>
      <c r="G149" s="1"/>
    </row>
    <row r="150" spans="1:7" ht="27" customHeight="1">
      <c r="A150" s="12"/>
      <c r="B150" s="21" t="s">
        <v>61</v>
      </c>
      <c r="C150" s="14"/>
      <c r="D150" s="15"/>
      <c r="E150" s="16"/>
      <c r="F150" s="1"/>
      <c r="G150" s="1"/>
    </row>
    <row r="151" spans="1:7" ht="27" customHeight="1">
      <c r="A151" s="12"/>
      <c r="B151" s="21" t="s">
        <v>24</v>
      </c>
      <c r="C151" s="14"/>
      <c r="D151" s="15"/>
      <c r="E151" s="16"/>
      <c r="F151" s="1"/>
      <c r="G151" s="1"/>
    </row>
    <row r="152" spans="1:7" ht="14.25" customHeight="1">
      <c r="A152" s="12"/>
      <c r="B152" s="21" t="s">
        <v>27</v>
      </c>
      <c r="C152" s="14"/>
      <c r="D152" s="15"/>
      <c r="E152" s="16"/>
      <c r="F152" s="1"/>
      <c r="G152" s="1"/>
    </row>
    <row r="153" spans="1:7" ht="12.75" customHeight="1">
      <c r="A153" s="12"/>
      <c r="B153" s="93" t="s">
        <v>103</v>
      </c>
      <c r="C153" s="14" t="s">
        <v>21</v>
      </c>
      <c r="D153" s="49">
        <v>160</v>
      </c>
      <c r="E153" s="5">
        <v>0</v>
      </c>
      <c r="F153" s="5">
        <f>D153*E153</f>
        <v>0</v>
      </c>
      <c r="G153" s="1"/>
    </row>
    <row r="154" spans="1:7" ht="13.5" customHeight="1">
      <c r="A154" s="12"/>
      <c r="B154" s="93"/>
      <c r="C154" s="14"/>
      <c r="D154" s="49"/>
      <c r="E154" s="5"/>
      <c r="F154" s="5"/>
      <c r="G154" s="1"/>
    </row>
    <row r="155" spans="1:7" ht="12" customHeight="1">
      <c r="A155" s="77"/>
      <c r="B155" s="78"/>
      <c r="C155" s="79"/>
      <c r="D155" s="80"/>
      <c r="E155" s="81"/>
      <c r="F155" s="82"/>
      <c r="G155" s="48"/>
    </row>
    <row r="156" spans="1:6" ht="30" customHeight="1">
      <c r="A156" s="23" t="s">
        <v>49</v>
      </c>
      <c r="B156" s="24" t="s">
        <v>50</v>
      </c>
      <c r="C156" s="25" t="s">
        <v>51</v>
      </c>
      <c r="D156" s="26" t="s">
        <v>52</v>
      </c>
      <c r="E156" s="26" t="s">
        <v>53</v>
      </c>
      <c r="F156" s="27" t="s">
        <v>54</v>
      </c>
    </row>
    <row r="157" spans="1:6" ht="13.5" customHeight="1">
      <c r="A157" s="113"/>
      <c r="B157" s="114"/>
      <c r="C157" s="115"/>
      <c r="D157" s="116"/>
      <c r="E157" s="116"/>
      <c r="F157" s="117"/>
    </row>
    <row r="158" spans="1:7" ht="78.75">
      <c r="A158" s="139" t="s">
        <v>60</v>
      </c>
      <c r="B158" s="21" t="s">
        <v>100</v>
      </c>
      <c r="C158" s="14" t="s">
        <v>21</v>
      </c>
      <c r="D158" s="49">
        <v>160</v>
      </c>
      <c r="E158" s="5">
        <v>0</v>
      </c>
      <c r="F158" s="5">
        <f>D158*E158</f>
        <v>0</v>
      </c>
      <c r="G158" s="1"/>
    </row>
    <row r="159" spans="1:7" ht="12.75" customHeight="1">
      <c r="A159" s="12"/>
      <c r="B159" s="21"/>
      <c r="C159" s="14"/>
      <c r="D159" s="15"/>
      <c r="E159" s="28"/>
      <c r="F159" s="29"/>
      <c r="G159" s="1"/>
    </row>
    <row r="160" spans="1:7" ht="52.5">
      <c r="A160" s="139" t="s">
        <v>63</v>
      </c>
      <c r="B160" s="21" t="s">
        <v>101</v>
      </c>
      <c r="C160" s="14"/>
      <c r="D160" s="15"/>
      <c r="E160" s="16"/>
      <c r="F160" s="1"/>
      <c r="G160" s="1"/>
    </row>
    <row r="161" spans="1:7" ht="78.75">
      <c r="A161" s="22"/>
      <c r="B161" s="21" t="s">
        <v>102</v>
      </c>
      <c r="C161" s="14" t="s">
        <v>21</v>
      </c>
      <c r="D161" s="30">
        <v>2</v>
      </c>
      <c r="E161" s="5">
        <v>0</v>
      </c>
      <c r="F161" s="5">
        <f>D161*E161</f>
        <v>0</v>
      </c>
      <c r="G161" s="1"/>
    </row>
    <row r="162" spans="1:7" ht="12.75">
      <c r="A162" s="12"/>
      <c r="B162" s="21"/>
      <c r="C162" s="14"/>
      <c r="D162" s="15"/>
      <c r="E162" s="16"/>
      <c r="F162" s="1"/>
      <c r="G162" s="1"/>
    </row>
    <row r="163" spans="1:7" ht="39" customHeight="1">
      <c r="A163" s="139" t="s">
        <v>64</v>
      </c>
      <c r="B163" s="21" t="s">
        <v>56</v>
      </c>
      <c r="C163" s="14" t="s">
        <v>17</v>
      </c>
      <c r="D163" s="49">
        <v>380</v>
      </c>
      <c r="E163" s="5">
        <v>0</v>
      </c>
      <c r="F163" s="5">
        <f>SUM(D163*E163)</f>
        <v>0</v>
      </c>
      <c r="G163" s="1"/>
    </row>
    <row r="164" spans="1:7" ht="12.75">
      <c r="A164" s="139"/>
      <c r="B164" s="21"/>
      <c r="C164" s="14"/>
      <c r="D164" s="49"/>
      <c r="E164" s="5"/>
      <c r="F164" s="5"/>
      <c r="G164" s="1"/>
    </row>
    <row r="165" spans="1:8" s="135" customFormat="1" ht="66">
      <c r="A165" s="139" t="s">
        <v>84</v>
      </c>
      <c r="B165" s="101" t="s">
        <v>139</v>
      </c>
      <c r="C165" s="14" t="s">
        <v>21</v>
      </c>
      <c r="D165" s="30">
        <v>160</v>
      </c>
      <c r="E165" s="5">
        <v>0</v>
      </c>
      <c r="F165" s="5">
        <f>SUM(E165*D165)</f>
        <v>0</v>
      </c>
      <c r="G165" s="141"/>
      <c r="H165" s="134"/>
    </row>
    <row r="166" spans="1:7" ht="12.75">
      <c r="A166" s="22"/>
      <c r="B166" s="21"/>
      <c r="C166" s="14"/>
      <c r="D166" s="15"/>
      <c r="E166" s="16"/>
      <c r="F166" s="1"/>
      <c r="G166" s="1"/>
    </row>
    <row r="167" spans="1:7" ht="52.5" customHeight="1">
      <c r="A167" s="139" t="s">
        <v>138</v>
      </c>
      <c r="B167" s="21" t="s">
        <v>104</v>
      </c>
      <c r="C167" s="14"/>
      <c r="D167" s="15"/>
      <c r="E167" s="16"/>
      <c r="F167" s="1"/>
      <c r="G167" s="1"/>
    </row>
    <row r="168" spans="1:7" ht="51.75" customHeight="1">
      <c r="A168" s="22"/>
      <c r="B168" s="21" t="s">
        <v>105</v>
      </c>
      <c r="C168" s="14"/>
      <c r="D168" s="15"/>
      <c r="E168" s="16"/>
      <c r="F168" s="1"/>
      <c r="G168" s="1"/>
    </row>
    <row r="169" spans="1:7" ht="15" customHeight="1">
      <c r="A169" s="12"/>
      <c r="B169" s="21" t="s">
        <v>25</v>
      </c>
      <c r="C169" s="14" t="s">
        <v>17</v>
      </c>
      <c r="D169" s="49">
        <v>750</v>
      </c>
      <c r="E169" s="5">
        <v>0</v>
      </c>
      <c r="F169" s="5">
        <f>SUM(D169*E169)</f>
        <v>0</v>
      </c>
      <c r="G169" s="1"/>
    </row>
    <row r="170" spans="1:7" ht="12.75">
      <c r="A170" s="12"/>
      <c r="B170" s="21"/>
      <c r="C170" s="14"/>
      <c r="D170" s="15"/>
      <c r="E170" s="16"/>
      <c r="F170" s="1"/>
      <c r="G170" s="1"/>
    </row>
    <row r="171" spans="1:8" ht="15" customHeight="1">
      <c r="A171" s="42"/>
      <c r="B171" s="43" t="s">
        <v>23</v>
      </c>
      <c r="C171" s="44"/>
      <c r="D171" s="45"/>
      <c r="E171" s="46"/>
      <c r="F171" s="47">
        <f>SUM(F133:F170)</f>
        <v>0</v>
      </c>
      <c r="G171" s="48"/>
      <c r="H171" s="50"/>
    </row>
    <row r="172" spans="1:8" ht="15" customHeight="1">
      <c r="A172" s="77"/>
      <c r="B172" s="78"/>
      <c r="C172" s="79"/>
      <c r="D172" s="80"/>
      <c r="E172" s="81"/>
      <c r="F172" s="82"/>
      <c r="G172" s="48"/>
      <c r="H172" s="50"/>
    </row>
    <row r="173" spans="1:7" ht="12.75" customHeight="1">
      <c r="A173" s="77"/>
      <c r="B173" s="78"/>
      <c r="C173" s="79"/>
      <c r="D173" s="80"/>
      <c r="E173" s="81"/>
      <c r="F173" s="82"/>
      <c r="G173" s="48"/>
    </row>
    <row r="174" spans="1:6" ht="30" customHeight="1">
      <c r="A174" s="23" t="s">
        <v>49</v>
      </c>
      <c r="B174" s="24" t="s">
        <v>50</v>
      </c>
      <c r="C174" s="25" t="s">
        <v>51</v>
      </c>
      <c r="D174" s="26" t="s">
        <v>52</v>
      </c>
      <c r="E174" s="26" t="s">
        <v>53</v>
      </c>
      <c r="F174" s="27" t="s">
        <v>54</v>
      </c>
    </row>
    <row r="175" spans="1:7" ht="12.75" customHeight="1">
      <c r="A175" s="12"/>
      <c r="B175" s="21"/>
      <c r="C175" s="14"/>
      <c r="D175" s="15"/>
      <c r="E175" s="28"/>
      <c r="F175" s="29"/>
      <c r="G175" s="1"/>
    </row>
    <row r="176" spans="1:7" ht="15" customHeight="1">
      <c r="A176" s="22" t="s">
        <v>10</v>
      </c>
      <c r="B176" s="21" t="s">
        <v>123</v>
      </c>
      <c r="C176" s="14"/>
      <c r="D176" s="15"/>
      <c r="E176" s="28"/>
      <c r="F176" s="29"/>
      <c r="G176" s="1"/>
    </row>
    <row r="177" spans="1:7" ht="12.75">
      <c r="A177" s="12"/>
      <c r="B177" s="21"/>
      <c r="C177" s="14"/>
      <c r="D177" s="15"/>
      <c r="E177" s="16"/>
      <c r="F177" s="1"/>
      <c r="G177" s="1"/>
    </row>
    <row r="178" spans="1:7" ht="168" customHeight="1">
      <c r="A178" s="92" t="s">
        <v>16</v>
      </c>
      <c r="B178" s="121" t="s">
        <v>107</v>
      </c>
      <c r="C178" s="94"/>
      <c r="D178" s="102"/>
      <c r="E178" s="95"/>
      <c r="F178" s="95"/>
      <c r="G178" s="95"/>
    </row>
    <row r="179" spans="1:7" ht="13.5" customHeight="1">
      <c r="A179" s="12"/>
      <c r="B179" s="107" t="s">
        <v>86</v>
      </c>
      <c r="C179" s="14" t="s">
        <v>29</v>
      </c>
      <c r="D179" s="30">
        <v>160</v>
      </c>
      <c r="E179" s="5">
        <v>0</v>
      </c>
      <c r="F179" s="5">
        <f>SUM(D179*E179)</f>
        <v>0</v>
      </c>
      <c r="G179" s="1"/>
    </row>
    <row r="180" spans="1:7" ht="13.5" customHeight="1">
      <c r="A180" s="12"/>
      <c r="B180" s="108"/>
      <c r="C180" s="14"/>
      <c r="D180" s="15"/>
      <c r="E180" s="1"/>
      <c r="F180" s="1"/>
      <c r="G180" s="1"/>
    </row>
    <row r="181" spans="1:7" ht="64.5" customHeight="1">
      <c r="A181" s="22" t="s">
        <v>18</v>
      </c>
      <c r="B181" s="21" t="s">
        <v>140</v>
      </c>
      <c r="C181" s="14"/>
      <c r="D181" s="15"/>
      <c r="E181" s="1"/>
      <c r="F181" s="1"/>
      <c r="G181" s="1"/>
    </row>
    <row r="182" spans="1:7" ht="105" customHeight="1">
      <c r="A182" s="22"/>
      <c r="B182" s="21" t="s">
        <v>142</v>
      </c>
      <c r="C182" s="14"/>
      <c r="D182" s="15"/>
      <c r="E182" s="1"/>
      <c r="F182" s="1"/>
      <c r="G182" s="1"/>
    </row>
    <row r="183" spans="1:7" ht="27" customHeight="1">
      <c r="A183" s="22"/>
      <c r="B183" s="93" t="s">
        <v>85</v>
      </c>
      <c r="C183" s="14"/>
      <c r="D183" s="15"/>
      <c r="E183" s="16"/>
      <c r="F183" s="5"/>
      <c r="G183" s="1"/>
    </row>
    <row r="184" spans="1:8" s="32" customFormat="1" ht="13.5" customHeight="1">
      <c r="A184" s="22"/>
      <c r="B184" s="21" t="s">
        <v>69</v>
      </c>
      <c r="C184" s="14" t="s">
        <v>21</v>
      </c>
      <c r="D184" s="30">
        <v>10</v>
      </c>
      <c r="E184" s="5">
        <v>0</v>
      </c>
      <c r="F184" s="5">
        <f>D184*E184</f>
        <v>0</v>
      </c>
      <c r="G184" s="1"/>
      <c r="H184" s="106"/>
    </row>
    <row r="185" spans="1:8" s="32" customFormat="1" ht="13.5" customHeight="1">
      <c r="A185" s="22"/>
      <c r="B185" s="21" t="s">
        <v>70</v>
      </c>
      <c r="C185" s="14" t="s">
        <v>17</v>
      </c>
      <c r="D185" s="49">
        <v>85</v>
      </c>
      <c r="E185" s="5">
        <v>0</v>
      </c>
      <c r="F185" s="5">
        <f>SUM(D185*E185)</f>
        <v>0</v>
      </c>
      <c r="G185" s="1"/>
      <c r="H185" s="109"/>
    </row>
    <row r="186" spans="1:8" s="32" customFormat="1" ht="13.5" customHeight="1">
      <c r="A186" s="22"/>
      <c r="B186" s="21" t="s">
        <v>71</v>
      </c>
      <c r="C186" s="14" t="s">
        <v>72</v>
      </c>
      <c r="D186" s="49">
        <v>725</v>
      </c>
      <c r="E186" s="5">
        <v>0</v>
      </c>
      <c r="F186" s="5">
        <f>SUM(D186*E186)</f>
        <v>0</v>
      </c>
      <c r="G186" s="1"/>
      <c r="H186" s="109"/>
    </row>
    <row r="187" spans="1:8" s="32" customFormat="1" ht="13.5" customHeight="1">
      <c r="A187" s="22"/>
      <c r="B187" s="21" t="s">
        <v>73</v>
      </c>
      <c r="C187" s="14" t="s">
        <v>72</v>
      </c>
      <c r="D187" s="49">
        <v>310</v>
      </c>
      <c r="E187" s="5">
        <v>0</v>
      </c>
      <c r="F187" s="5">
        <f>SUM(D187*E187)</f>
        <v>0</v>
      </c>
      <c r="G187" s="1"/>
      <c r="H187" s="109"/>
    </row>
    <row r="188" spans="1:8" s="32" customFormat="1" ht="24" customHeight="1">
      <c r="A188" s="22"/>
      <c r="B188" s="21" t="s">
        <v>141</v>
      </c>
      <c r="C188" s="14" t="s">
        <v>39</v>
      </c>
      <c r="D188" s="110">
        <v>5</v>
      </c>
      <c r="E188" s="5">
        <v>0</v>
      </c>
      <c r="F188" s="5">
        <f>SUM(D188*E188)</f>
        <v>0</v>
      </c>
      <c r="G188" s="1"/>
      <c r="H188" s="111"/>
    </row>
    <row r="189" spans="1:8" s="32" customFormat="1" ht="11.25" customHeight="1">
      <c r="A189" s="22"/>
      <c r="B189" s="21"/>
      <c r="C189" s="14"/>
      <c r="D189" s="49"/>
      <c r="E189" s="5"/>
      <c r="F189" s="5"/>
      <c r="G189" s="1"/>
      <c r="H189" s="111"/>
    </row>
    <row r="190" spans="1:7" ht="12" customHeight="1">
      <c r="A190" s="77"/>
      <c r="B190" s="78"/>
      <c r="C190" s="79"/>
      <c r="D190" s="80"/>
      <c r="E190" s="81"/>
      <c r="F190" s="82"/>
      <c r="G190" s="48"/>
    </row>
    <row r="191" spans="1:6" ht="28.5" customHeight="1">
      <c r="A191" s="23" t="s">
        <v>49</v>
      </c>
      <c r="B191" s="24" t="s">
        <v>50</v>
      </c>
      <c r="C191" s="25" t="s">
        <v>51</v>
      </c>
      <c r="D191" s="26" t="s">
        <v>52</v>
      </c>
      <c r="E191" s="26" t="s">
        <v>53</v>
      </c>
      <c r="F191" s="27" t="s">
        <v>54</v>
      </c>
    </row>
    <row r="192" spans="1:7" ht="12" customHeight="1">
      <c r="A192" s="12"/>
      <c r="B192" s="21"/>
      <c r="C192" s="14"/>
      <c r="D192" s="15"/>
      <c r="E192" s="28"/>
      <c r="F192" s="29"/>
      <c r="G192" s="1"/>
    </row>
    <row r="193" spans="1:7" ht="27" customHeight="1">
      <c r="A193" s="92" t="s">
        <v>19</v>
      </c>
      <c r="B193" s="93" t="s">
        <v>74</v>
      </c>
      <c r="C193" s="94"/>
      <c r="D193" s="102"/>
      <c r="E193" s="100"/>
      <c r="F193" s="100"/>
      <c r="G193" s="95"/>
    </row>
    <row r="194" spans="1:7" ht="64.5" customHeight="1">
      <c r="A194" s="92"/>
      <c r="B194" s="93" t="s">
        <v>106</v>
      </c>
      <c r="C194" s="94"/>
      <c r="D194" s="102"/>
      <c r="E194" s="100"/>
      <c r="F194" s="100"/>
      <c r="G194" s="95"/>
    </row>
    <row r="195" spans="1:7" ht="76.5" customHeight="1">
      <c r="A195" s="92"/>
      <c r="B195" s="93" t="s">
        <v>87</v>
      </c>
      <c r="C195" s="94"/>
      <c r="D195" s="102"/>
      <c r="E195" s="100"/>
      <c r="F195" s="100"/>
      <c r="G195" s="95"/>
    </row>
    <row r="196" spans="1:7" ht="52.5" customHeight="1">
      <c r="A196" s="92"/>
      <c r="B196" s="93" t="s">
        <v>75</v>
      </c>
      <c r="C196" s="94"/>
      <c r="D196" s="102"/>
      <c r="E196" s="100"/>
      <c r="F196" s="100"/>
      <c r="G196" s="95"/>
    </row>
    <row r="197" spans="1:7" ht="52.5" customHeight="1">
      <c r="A197" s="92"/>
      <c r="B197" s="93" t="s">
        <v>83</v>
      </c>
      <c r="C197" s="94" t="s">
        <v>39</v>
      </c>
      <c r="D197" s="98">
        <v>8</v>
      </c>
      <c r="E197" s="100">
        <v>0</v>
      </c>
      <c r="F197" s="100">
        <f>D197*E197</f>
        <v>0</v>
      </c>
      <c r="G197" s="95"/>
    </row>
    <row r="198" spans="1:7" ht="12" customHeight="1">
      <c r="A198" s="92"/>
      <c r="B198" s="93"/>
      <c r="C198" s="94"/>
      <c r="D198" s="102"/>
      <c r="E198" s="100"/>
      <c r="F198" s="100"/>
      <c r="G198" s="95"/>
    </row>
    <row r="199" spans="1:7" ht="37.5" customHeight="1">
      <c r="A199" s="92" t="s">
        <v>20</v>
      </c>
      <c r="B199" s="93" t="s">
        <v>88</v>
      </c>
      <c r="C199" s="94"/>
      <c r="D199" s="102"/>
      <c r="E199" s="100"/>
      <c r="F199" s="100"/>
      <c r="G199" s="95"/>
    </row>
    <row r="200" spans="1:7" ht="54.75" customHeight="1">
      <c r="A200" s="92"/>
      <c r="B200" s="93" t="s">
        <v>76</v>
      </c>
      <c r="C200" s="94"/>
      <c r="D200" s="102"/>
      <c r="E200" s="100"/>
      <c r="F200" s="100"/>
      <c r="G200" s="95"/>
    </row>
    <row r="201" spans="1:7" ht="40.5" customHeight="1">
      <c r="A201" s="92"/>
      <c r="B201" s="93" t="s">
        <v>77</v>
      </c>
      <c r="C201" s="94"/>
      <c r="D201" s="102"/>
      <c r="E201" s="100"/>
      <c r="F201" s="100"/>
      <c r="G201" s="95"/>
    </row>
    <row r="202" spans="1:7" ht="26.25" customHeight="1">
      <c r="A202" s="92"/>
      <c r="B202" s="93" t="s">
        <v>78</v>
      </c>
      <c r="C202" s="94"/>
      <c r="D202" s="102"/>
      <c r="E202" s="100"/>
      <c r="F202" s="100"/>
      <c r="G202" s="95"/>
    </row>
    <row r="203" spans="1:7" ht="90" customHeight="1">
      <c r="A203" s="92"/>
      <c r="B203" s="112" t="s">
        <v>79</v>
      </c>
      <c r="C203" s="94"/>
      <c r="D203" s="102"/>
      <c r="E203" s="100"/>
      <c r="F203" s="100"/>
      <c r="G203" s="95"/>
    </row>
    <row r="204" spans="1:7" ht="78" customHeight="1">
      <c r="A204" s="92"/>
      <c r="B204" s="112" t="s">
        <v>80</v>
      </c>
      <c r="C204" s="94"/>
      <c r="D204" s="102"/>
      <c r="E204" s="100"/>
      <c r="F204" s="100"/>
      <c r="G204" s="95"/>
    </row>
    <row r="205" spans="1:7" ht="27" customHeight="1">
      <c r="A205" s="92"/>
      <c r="B205" s="93" t="s">
        <v>81</v>
      </c>
      <c r="C205" s="94"/>
      <c r="D205" s="102"/>
      <c r="E205" s="100"/>
      <c r="F205" s="100"/>
      <c r="G205" s="95"/>
    </row>
    <row r="206" spans="1:7" ht="27" customHeight="1">
      <c r="A206" s="92"/>
      <c r="B206" s="93" t="s">
        <v>89</v>
      </c>
      <c r="C206" s="94"/>
      <c r="D206" s="102"/>
      <c r="E206" s="100"/>
      <c r="F206" s="100"/>
      <c r="G206" s="95"/>
    </row>
    <row r="207" spans="1:7" ht="12" customHeight="1">
      <c r="A207" s="92"/>
      <c r="B207" s="93" t="s">
        <v>82</v>
      </c>
      <c r="C207" s="94" t="s">
        <v>29</v>
      </c>
      <c r="D207" s="102">
        <v>25</v>
      </c>
      <c r="E207" s="100">
        <v>0</v>
      </c>
      <c r="F207" s="100">
        <f>D207*E207</f>
        <v>0</v>
      </c>
      <c r="G207" s="95"/>
    </row>
    <row r="208" spans="1:7" ht="12.75" customHeight="1">
      <c r="A208" s="92"/>
      <c r="G208" s="95"/>
    </row>
    <row r="209" spans="1:7" ht="12.75" customHeight="1">
      <c r="A209" s="77"/>
      <c r="B209" s="78"/>
      <c r="C209" s="79"/>
      <c r="D209" s="80"/>
      <c r="E209" s="81"/>
      <c r="F209" s="82"/>
      <c r="G209" s="48"/>
    </row>
    <row r="210" spans="1:6" ht="30" customHeight="1">
      <c r="A210" s="23" t="s">
        <v>49</v>
      </c>
      <c r="B210" s="24" t="s">
        <v>50</v>
      </c>
      <c r="C210" s="25" t="s">
        <v>51</v>
      </c>
      <c r="D210" s="26" t="s">
        <v>52</v>
      </c>
      <c r="E210" s="26" t="s">
        <v>53</v>
      </c>
      <c r="F210" s="27" t="s">
        <v>54</v>
      </c>
    </row>
    <row r="211" spans="1:6" s="133" customFormat="1" ht="12.75" customHeight="1">
      <c r="A211" s="92"/>
      <c r="B211" s="93"/>
      <c r="C211" s="94"/>
      <c r="D211" s="142"/>
      <c r="E211" s="143"/>
      <c r="F211" s="144"/>
    </row>
    <row r="212" spans="1:256" s="135" customFormat="1" ht="78" customHeight="1">
      <c r="A212" s="140" t="s">
        <v>22</v>
      </c>
      <c r="B212" s="21" t="s">
        <v>0</v>
      </c>
      <c r="C212" s="94"/>
      <c r="D212" s="119"/>
      <c r="E212" s="100"/>
      <c r="F212" s="100"/>
      <c r="G212" s="95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  <c r="GK212" s="133"/>
      <c r="GL212" s="133"/>
      <c r="GM212" s="133"/>
      <c r="GN212" s="133"/>
      <c r="GO212" s="133"/>
      <c r="GP212" s="133"/>
      <c r="GQ212" s="133"/>
      <c r="GR212" s="133"/>
      <c r="GS212" s="133"/>
      <c r="GT212" s="133"/>
      <c r="GU212" s="133"/>
      <c r="GV212" s="133"/>
      <c r="GW212" s="133"/>
      <c r="GX212" s="133"/>
      <c r="GY212" s="133"/>
      <c r="GZ212" s="133"/>
      <c r="HA212" s="133"/>
      <c r="HB212" s="133"/>
      <c r="HC212" s="133"/>
      <c r="HD212" s="133"/>
      <c r="HE212" s="133"/>
      <c r="HF212" s="133"/>
      <c r="HG212" s="133"/>
      <c r="HH212" s="133"/>
      <c r="HI212" s="133"/>
      <c r="HJ212" s="133"/>
      <c r="HK212" s="133"/>
      <c r="HL212" s="133"/>
      <c r="HM212" s="133"/>
      <c r="HN212" s="133"/>
      <c r="HO212" s="133"/>
      <c r="HP212" s="133"/>
      <c r="HQ212" s="133"/>
      <c r="HR212" s="133"/>
      <c r="HS212" s="133"/>
      <c r="HT212" s="133"/>
      <c r="HU212" s="133"/>
      <c r="HV212" s="133"/>
      <c r="HW212" s="133"/>
      <c r="HX212" s="133"/>
      <c r="HY212" s="133"/>
      <c r="HZ212" s="133"/>
      <c r="IA212" s="133"/>
      <c r="IB212" s="133"/>
      <c r="IC212" s="133"/>
      <c r="ID212" s="133"/>
      <c r="IE212" s="133"/>
      <c r="IF212" s="133"/>
      <c r="IG212" s="133"/>
      <c r="IH212" s="133"/>
      <c r="II212" s="133"/>
      <c r="IJ212" s="133"/>
      <c r="IK212" s="133"/>
      <c r="IL212" s="133"/>
      <c r="IM212" s="133"/>
      <c r="IN212" s="133"/>
      <c r="IO212" s="133"/>
      <c r="IP212" s="133"/>
      <c r="IQ212" s="133"/>
      <c r="IR212" s="133"/>
      <c r="IS212" s="133"/>
      <c r="IT212" s="133"/>
      <c r="IU212" s="133"/>
      <c r="IV212" s="133"/>
    </row>
    <row r="213" spans="1:256" s="135" customFormat="1" ht="27" customHeight="1">
      <c r="A213" s="92"/>
      <c r="B213" s="93" t="s">
        <v>1</v>
      </c>
      <c r="C213" s="94" t="s">
        <v>29</v>
      </c>
      <c r="D213" s="119">
        <v>4</v>
      </c>
      <c r="E213" s="100">
        <v>0</v>
      </c>
      <c r="F213" s="100">
        <f>D213*E213</f>
        <v>0</v>
      </c>
      <c r="G213" s="95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GW213" s="133"/>
      <c r="GX213" s="133"/>
      <c r="GY213" s="133"/>
      <c r="GZ213" s="133"/>
      <c r="HA213" s="133"/>
      <c r="HB213" s="133"/>
      <c r="HC213" s="133"/>
      <c r="HD213" s="133"/>
      <c r="HE213" s="133"/>
      <c r="HF213" s="133"/>
      <c r="HG213" s="133"/>
      <c r="HH213" s="133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</row>
    <row r="214" spans="1:7" ht="13.5" customHeight="1">
      <c r="A214" s="22"/>
      <c r="B214" s="21"/>
      <c r="C214" s="14"/>
      <c r="D214" s="30"/>
      <c r="E214" s="5"/>
      <c r="F214" s="5"/>
      <c r="G214" s="1"/>
    </row>
    <row r="215" spans="1:7" ht="14.25" customHeight="1">
      <c r="A215" s="42"/>
      <c r="B215" s="43" t="s">
        <v>23</v>
      </c>
      <c r="C215" s="44"/>
      <c r="D215" s="45"/>
      <c r="E215" s="118"/>
      <c r="F215" s="47">
        <f>SUM(F178:F214)</f>
        <v>0</v>
      </c>
      <c r="G215" s="48"/>
    </row>
    <row r="216" spans="1:7" ht="12.75" customHeight="1">
      <c r="A216" s="12"/>
      <c r="B216" s="21"/>
      <c r="C216" s="14"/>
      <c r="D216" s="30"/>
      <c r="E216" s="5"/>
      <c r="F216" s="5"/>
      <c r="G216" s="1"/>
    </row>
    <row r="217" spans="1:8" ht="47.25" customHeight="1" hidden="1">
      <c r="A217" s="12"/>
      <c r="B217" s="21"/>
      <c r="C217" s="14"/>
      <c r="D217" s="15"/>
      <c r="E217" s="16"/>
      <c r="F217" s="1"/>
      <c r="H217" s="7"/>
    </row>
    <row r="218" spans="1:7" ht="12" customHeight="1">
      <c r="A218" s="12"/>
      <c r="B218" s="21"/>
      <c r="C218" s="14"/>
      <c r="D218" s="15"/>
      <c r="E218" s="28"/>
      <c r="F218" s="29"/>
      <c r="G218" s="1"/>
    </row>
    <row r="219" spans="1:6" ht="28.5" customHeight="1">
      <c r="A219" s="23" t="s">
        <v>49</v>
      </c>
      <c r="B219" s="24" t="s">
        <v>50</v>
      </c>
      <c r="C219" s="25" t="s">
        <v>51</v>
      </c>
      <c r="D219" s="26" t="s">
        <v>52</v>
      </c>
      <c r="E219" s="26" t="s">
        <v>53</v>
      </c>
      <c r="F219" s="27" t="s">
        <v>54</v>
      </c>
    </row>
    <row r="220" spans="1:7" ht="12" customHeight="1">
      <c r="A220" s="12"/>
      <c r="B220" s="21"/>
      <c r="C220" s="14"/>
      <c r="D220" s="15"/>
      <c r="E220" s="16"/>
      <c r="F220" s="1"/>
      <c r="G220" s="1"/>
    </row>
    <row r="221" spans="1:7" ht="13.5" customHeight="1">
      <c r="A221" s="22" t="s">
        <v>11</v>
      </c>
      <c r="B221" s="21" t="s">
        <v>12</v>
      </c>
      <c r="C221" s="14"/>
      <c r="D221" s="15"/>
      <c r="E221" s="16"/>
      <c r="F221" s="1"/>
      <c r="G221" s="1"/>
    </row>
    <row r="222" spans="1:7" ht="12" customHeight="1">
      <c r="A222" s="12"/>
      <c r="B222" s="21"/>
      <c r="C222" s="14"/>
      <c r="D222" s="15"/>
      <c r="E222" s="16"/>
      <c r="F222" s="1"/>
      <c r="G222" s="1"/>
    </row>
    <row r="223" spans="1:7" ht="52.5" customHeight="1">
      <c r="A223" s="22" t="s">
        <v>16</v>
      </c>
      <c r="B223" s="21" t="s">
        <v>135</v>
      </c>
      <c r="C223" s="14"/>
      <c r="D223" s="15"/>
      <c r="E223" s="16"/>
      <c r="F223" s="1"/>
      <c r="G223" s="1"/>
    </row>
    <row r="224" spans="1:7" ht="12.75">
      <c r="A224" s="12"/>
      <c r="B224" s="21" t="s">
        <v>134</v>
      </c>
      <c r="C224" s="14"/>
      <c r="D224" s="15"/>
      <c r="E224" s="16"/>
      <c r="F224" s="1"/>
      <c r="G224" s="1"/>
    </row>
    <row r="225" spans="1:8" ht="12.75" customHeight="1">
      <c r="A225" s="12"/>
      <c r="B225" s="21" t="s">
        <v>26</v>
      </c>
      <c r="C225" s="14" t="s">
        <v>21</v>
      </c>
      <c r="D225" s="49">
        <v>145</v>
      </c>
      <c r="E225" s="5">
        <v>0</v>
      </c>
      <c r="F225" s="5">
        <f>D225*E225</f>
        <v>0</v>
      </c>
      <c r="G225" s="1"/>
      <c r="H225" s="52"/>
    </row>
    <row r="226" spans="1:7" ht="12" customHeight="1">
      <c r="A226" s="12"/>
      <c r="B226" s="21"/>
      <c r="C226" s="14"/>
      <c r="D226" s="15"/>
      <c r="E226" s="16"/>
      <c r="F226" s="1"/>
      <c r="G226" s="1"/>
    </row>
    <row r="227" spans="1:7" ht="39" customHeight="1">
      <c r="A227" s="22" t="s">
        <v>18</v>
      </c>
      <c r="B227" s="21" t="s">
        <v>62</v>
      </c>
      <c r="C227" s="14"/>
      <c r="D227" s="15"/>
      <c r="E227" s="16"/>
      <c r="F227" s="1"/>
      <c r="G227" s="1"/>
    </row>
    <row r="228" spans="1:7" ht="76.5" customHeight="1">
      <c r="A228" s="12"/>
      <c r="B228" s="21" t="s">
        <v>37</v>
      </c>
      <c r="C228" s="14"/>
      <c r="D228" s="15"/>
      <c r="E228" s="16"/>
      <c r="F228" s="1"/>
      <c r="G228" s="1"/>
    </row>
    <row r="229" spans="1:7" ht="12.75" customHeight="1">
      <c r="A229" s="12"/>
      <c r="B229" s="21" t="s">
        <v>38</v>
      </c>
      <c r="C229" s="14" t="s">
        <v>29</v>
      </c>
      <c r="D229" s="30">
        <v>142</v>
      </c>
      <c r="E229" s="5">
        <v>0</v>
      </c>
      <c r="F229" s="5">
        <f>D229*E229</f>
        <v>0</v>
      </c>
      <c r="G229" s="1"/>
    </row>
    <row r="230" spans="1:8" s="135" customFormat="1" ht="12.75" customHeight="1">
      <c r="A230" s="12"/>
      <c r="B230" s="21" t="s">
        <v>2</v>
      </c>
      <c r="C230" s="14" t="s">
        <v>29</v>
      </c>
      <c r="D230" s="30">
        <v>4</v>
      </c>
      <c r="E230" s="5">
        <v>0</v>
      </c>
      <c r="F230" s="5">
        <f>D230*E230</f>
        <v>0</v>
      </c>
      <c r="G230" s="1"/>
      <c r="H230" s="134"/>
    </row>
    <row r="231" spans="1:7" ht="12.75" customHeight="1">
      <c r="A231" s="12"/>
      <c r="B231" s="21" t="s">
        <v>28</v>
      </c>
      <c r="C231" s="14"/>
      <c r="D231" s="15"/>
      <c r="E231" s="16"/>
      <c r="F231" s="1"/>
      <c r="G231" s="1"/>
    </row>
    <row r="232" spans="1:7" ht="51" customHeight="1">
      <c r="A232" s="12"/>
      <c r="B232" s="21" t="s">
        <v>143</v>
      </c>
      <c r="C232" s="14"/>
      <c r="D232" s="15"/>
      <c r="E232" s="16"/>
      <c r="F232" s="1"/>
      <c r="G232" s="1"/>
    </row>
    <row r="233" spans="1:7" ht="12.75">
      <c r="A233" s="12"/>
      <c r="B233" s="21"/>
      <c r="C233" s="14"/>
      <c r="D233" s="15"/>
      <c r="E233" s="16"/>
      <c r="F233" s="1"/>
      <c r="G233" s="1"/>
    </row>
    <row r="234" spans="1:7" ht="52.5" customHeight="1">
      <c r="A234" s="92" t="s">
        <v>19</v>
      </c>
      <c r="B234" s="93" t="s">
        <v>145</v>
      </c>
      <c r="C234" s="94"/>
      <c r="D234" s="102"/>
      <c r="E234" s="95"/>
      <c r="F234" s="95"/>
      <c r="G234" s="95"/>
    </row>
    <row r="235" spans="1:7" ht="12.75">
      <c r="A235" s="92"/>
      <c r="B235" s="93" t="s">
        <v>146</v>
      </c>
      <c r="C235" s="94" t="s">
        <v>17</v>
      </c>
      <c r="D235" s="120">
        <v>30</v>
      </c>
      <c r="E235" s="100">
        <v>0</v>
      </c>
      <c r="F235" s="100">
        <f>SUM(D235*E235)</f>
        <v>0</v>
      </c>
      <c r="G235" s="95"/>
    </row>
    <row r="236" spans="1:7" ht="12.75">
      <c r="A236" s="92"/>
      <c r="B236" s="93" t="s">
        <v>136</v>
      </c>
      <c r="C236" s="94" t="s">
        <v>17</v>
      </c>
      <c r="D236" s="120">
        <v>75</v>
      </c>
      <c r="E236" s="100">
        <v>0</v>
      </c>
      <c r="F236" s="100">
        <f>SUM(D236*E236)</f>
        <v>0</v>
      </c>
      <c r="G236" s="95"/>
    </row>
    <row r="237" spans="1:256" s="135" customFormat="1" ht="12.75" customHeight="1">
      <c r="A237" s="92"/>
      <c r="B237" s="93"/>
      <c r="C237" s="94"/>
      <c r="D237" s="120"/>
      <c r="E237" s="100"/>
      <c r="F237" s="100"/>
      <c r="G237" s="95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  <c r="EW237" s="133"/>
      <c r="EX237" s="133"/>
      <c r="EY237" s="133"/>
      <c r="EZ237" s="133"/>
      <c r="FA237" s="133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133"/>
      <c r="GD237" s="133"/>
      <c r="GE237" s="133"/>
      <c r="GF237" s="133"/>
      <c r="GG237" s="133"/>
      <c r="GH237" s="133"/>
      <c r="GI237" s="133"/>
      <c r="GJ237" s="133"/>
      <c r="GK237" s="133"/>
      <c r="GL237" s="133"/>
      <c r="GM237" s="133"/>
      <c r="GN237" s="133"/>
      <c r="GO237" s="133"/>
      <c r="GP237" s="133"/>
      <c r="GQ237" s="133"/>
      <c r="GR237" s="133"/>
      <c r="GS237" s="133"/>
      <c r="GT237" s="133"/>
      <c r="GU237" s="133"/>
      <c r="GV237" s="133"/>
      <c r="GW237" s="133"/>
      <c r="GX237" s="133"/>
      <c r="GY237" s="133"/>
      <c r="GZ237" s="133"/>
      <c r="HA237" s="133"/>
      <c r="HB237" s="133"/>
      <c r="HC237" s="133"/>
      <c r="HD237" s="133"/>
      <c r="HE237" s="133"/>
      <c r="HF237" s="133"/>
      <c r="HG237" s="133"/>
      <c r="HH237" s="133"/>
      <c r="HI237" s="133"/>
      <c r="HJ237" s="133"/>
      <c r="HK237" s="133"/>
      <c r="HL237" s="133"/>
      <c r="HM237" s="133"/>
      <c r="HN237" s="133"/>
      <c r="HO237" s="133"/>
      <c r="HP237" s="133"/>
      <c r="HQ237" s="133"/>
      <c r="HR237" s="133"/>
      <c r="HS237" s="133"/>
      <c r="HT237" s="133"/>
      <c r="HU237" s="133"/>
      <c r="HV237" s="133"/>
      <c r="HW237" s="133"/>
      <c r="HX237" s="133"/>
      <c r="HY237" s="133"/>
      <c r="HZ237" s="133"/>
      <c r="IA237" s="133"/>
      <c r="IB237" s="133"/>
      <c r="IC237" s="133"/>
      <c r="ID237" s="133"/>
      <c r="IE237" s="133"/>
      <c r="IF237" s="133"/>
      <c r="IG237" s="133"/>
      <c r="IH237" s="133"/>
      <c r="II237" s="133"/>
      <c r="IJ237" s="133"/>
      <c r="IK237" s="133"/>
      <c r="IL237" s="133"/>
      <c r="IM237" s="133"/>
      <c r="IN237" s="133"/>
      <c r="IO237" s="133"/>
      <c r="IP237" s="133"/>
      <c r="IQ237" s="133"/>
      <c r="IR237" s="133"/>
      <c r="IS237" s="133"/>
      <c r="IT237" s="133"/>
      <c r="IU237" s="133"/>
      <c r="IV237" s="133"/>
    </row>
    <row r="238" spans="1:7" ht="37.5" customHeight="1">
      <c r="A238" s="139" t="s">
        <v>20</v>
      </c>
      <c r="B238" s="21" t="s">
        <v>40</v>
      </c>
      <c r="C238" s="14" t="s">
        <v>17</v>
      </c>
      <c r="D238" s="30">
        <v>30</v>
      </c>
      <c r="E238" s="5">
        <v>0</v>
      </c>
      <c r="F238" s="5">
        <f>SUM(D238*E238)</f>
        <v>0</v>
      </c>
      <c r="G238" s="1"/>
    </row>
    <row r="239" spans="1:7" ht="12" customHeight="1">
      <c r="A239" s="12"/>
      <c r="B239" s="21"/>
      <c r="C239" s="14"/>
      <c r="D239" s="53"/>
      <c r="E239" s="16"/>
      <c r="F239" s="1"/>
      <c r="G239" s="1"/>
    </row>
    <row r="240" spans="1:7" ht="13.5" customHeight="1">
      <c r="A240" s="42"/>
      <c r="B240" s="43" t="s">
        <v>23</v>
      </c>
      <c r="C240" s="44"/>
      <c r="D240" s="45"/>
      <c r="E240" s="46"/>
      <c r="F240" s="47">
        <f>SUM(F223:F238)</f>
        <v>0</v>
      </c>
      <c r="G240" s="48"/>
    </row>
    <row r="241" spans="1:7" ht="11.25" customHeight="1">
      <c r="A241" s="92"/>
      <c r="B241" s="93"/>
      <c r="C241" s="94"/>
      <c r="D241" s="102"/>
      <c r="E241" s="95"/>
      <c r="F241" s="95"/>
      <c r="G241" s="95"/>
    </row>
    <row r="242" spans="1:6" ht="28.5" customHeight="1">
      <c r="A242" s="23" t="s">
        <v>49</v>
      </c>
      <c r="B242" s="24" t="s">
        <v>50</v>
      </c>
      <c r="C242" s="25" t="s">
        <v>51</v>
      </c>
      <c r="D242" s="26" t="s">
        <v>52</v>
      </c>
      <c r="E242" s="26" t="s">
        <v>53</v>
      </c>
      <c r="F242" s="27" t="s">
        <v>54</v>
      </c>
    </row>
    <row r="243" spans="1:7" ht="9" customHeight="1">
      <c r="A243" s="12"/>
      <c r="B243" s="21"/>
      <c r="C243" s="14"/>
      <c r="D243" s="15"/>
      <c r="E243" s="16"/>
      <c r="F243" s="1"/>
      <c r="G243" s="1"/>
    </row>
    <row r="244" spans="1:7" ht="15" customHeight="1">
      <c r="A244" s="22" t="s">
        <v>13</v>
      </c>
      <c r="B244" s="21" t="s">
        <v>14</v>
      </c>
      <c r="C244" s="14"/>
      <c r="D244" s="15"/>
      <c r="E244" s="16"/>
      <c r="F244" s="1"/>
      <c r="G244" s="1"/>
    </row>
    <row r="245" spans="1:6" ht="12.75" customHeight="1">
      <c r="A245" s="113"/>
      <c r="B245" s="114"/>
      <c r="C245" s="115"/>
      <c r="D245" s="116"/>
      <c r="E245" s="116"/>
      <c r="F245" s="117"/>
    </row>
    <row r="246" spans="1:8" s="135" customFormat="1" ht="66" customHeight="1">
      <c r="A246" s="139" t="s">
        <v>16</v>
      </c>
      <c r="B246" s="54" t="s">
        <v>3</v>
      </c>
      <c r="C246" s="14"/>
      <c r="D246" s="15"/>
      <c r="E246" s="28"/>
      <c r="F246" s="5"/>
      <c r="G246" s="1"/>
      <c r="H246" s="133"/>
    </row>
    <row r="247" spans="1:8" s="135" customFormat="1" ht="12.75" customHeight="1">
      <c r="A247" s="22"/>
      <c r="B247" s="21" t="s">
        <v>4</v>
      </c>
      <c r="C247" s="14" t="s">
        <v>21</v>
      </c>
      <c r="D247" s="49">
        <v>10</v>
      </c>
      <c r="E247" s="5">
        <v>0</v>
      </c>
      <c r="F247" s="5">
        <f>SUM(D247*E247)</f>
        <v>0</v>
      </c>
      <c r="G247" s="1"/>
      <c r="H247" s="138"/>
    </row>
    <row r="248" spans="1:8" s="135" customFormat="1" ht="12.75" customHeight="1">
      <c r="A248" s="22"/>
      <c r="B248" s="21"/>
      <c r="C248" s="14"/>
      <c r="D248" s="49"/>
      <c r="E248" s="5"/>
      <c r="F248" s="5"/>
      <c r="G248" s="1"/>
      <c r="H248" s="138"/>
    </row>
    <row r="249" spans="1:7" ht="12.75" customHeight="1">
      <c r="A249" s="42"/>
      <c r="B249" s="43" t="s">
        <v>23</v>
      </c>
      <c r="C249" s="44"/>
      <c r="D249" s="45"/>
      <c r="E249" s="46"/>
      <c r="F249" s="47">
        <f>SUM(F246:F248)</f>
        <v>0</v>
      </c>
      <c r="G249" s="1"/>
    </row>
    <row r="250" spans="1:8" ht="13.5" customHeight="1">
      <c r="A250" s="22"/>
      <c r="B250" s="21"/>
      <c r="C250" s="94"/>
      <c r="D250" s="31"/>
      <c r="E250" s="5"/>
      <c r="F250" s="29"/>
      <c r="H250" s="7"/>
    </row>
    <row r="251" spans="2:7" ht="12" customHeight="1">
      <c r="B251" s="18"/>
      <c r="C251" s="14"/>
      <c r="D251" s="15"/>
      <c r="E251" s="16"/>
      <c r="G251" s="57"/>
    </row>
    <row r="252" spans="2:7" ht="12" customHeight="1">
      <c r="B252" s="18"/>
      <c r="C252" s="14"/>
      <c r="D252" s="15"/>
      <c r="E252" s="16"/>
      <c r="G252" s="57"/>
    </row>
    <row r="253" spans="2:7" ht="12" customHeight="1">
      <c r="B253" s="18"/>
      <c r="C253" s="14"/>
      <c r="D253" s="15"/>
      <c r="E253" s="16"/>
      <c r="G253" s="57"/>
    </row>
    <row r="254" spans="2:7" ht="12" customHeight="1">
      <c r="B254" s="18"/>
      <c r="C254" s="14"/>
      <c r="D254" s="15"/>
      <c r="E254" s="16"/>
      <c r="G254" s="57"/>
    </row>
    <row r="255" spans="2:7" ht="18" customHeight="1">
      <c r="B255" s="99" t="s">
        <v>58</v>
      </c>
      <c r="C255" s="14"/>
      <c r="D255" s="15"/>
      <c r="E255" s="16"/>
      <c r="G255" s="57"/>
    </row>
    <row r="256" spans="2:7" ht="12.75" customHeight="1">
      <c r="B256" s="18"/>
      <c r="C256" s="14"/>
      <c r="D256" s="15"/>
      <c r="E256" s="16"/>
      <c r="G256" s="57"/>
    </row>
    <row r="257" spans="2:7" ht="12" customHeight="1">
      <c r="B257" s="18"/>
      <c r="C257" s="14"/>
      <c r="D257" s="15"/>
      <c r="E257" s="16"/>
      <c r="G257" s="57"/>
    </row>
    <row r="258" spans="2:7" ht="18" customHeight="1">
      <c r="B258" s="55"/>
      <c r="G258" s="57"/>
    </row>
    <row r="259" spans="1:6" ht="12.75">
      <c r="A259" s="76" t="s">
        <v>6</v>
      </c>
      <c r="B259" s="88" t="s">
        <v>7</v>
      </c>
      <c r="F259" s="56">
        <f>F127</f>
        <v>0</v>
      </c>
    </row>
    <row r="260" spans="1:6" ht="12.75">
      <c r="A260" s="76"/>
      <c r="F260" s="56"/>
    </row>
    <row r="261" spans="1:6" ht="12.75">
      <c r="A261" s="76" t="s">
        <v>8</v>
      </c>
      <c r="B261" s="88" t="s">
        <v>9</v>
      </c>
      <c r="F261" s="56">
        <f>F171</f>
        <v>0</v>
      </c>
    </row>
    <row r="262" spans="1:6" ht="12.75">
      <c r="A262" s="76"/>
      <c r="F262" s="56"/>
    </row>
    <row r="263" spans="1:6" ht="12.75">
      <c r="A263" s="76" t="s">
        <v>10</v>
      </c>
      <c r="B263" s="88" t="s">
        <v>123</v>
      </c>
      <c r="F263" s="56">
        <f>F215</f>
        <v>0</v>
      </c>
    </row>
    <row r="264" spans="1:6" ht="12.75">
      <c r="A264" s="76"/>
      <c r="F264" s="56"/>
    </row>
    <row r="265" spans="1:6" ht="12.75">
      <c r="A265" s="76" t="s">
        <v>11</v>
      </c>
      <c r="B265" s="88" t="s">
        <v>12</v>
      </c>
      <c r="F265" s="56">
        <f>F240</f>
        <v>0</v>
      </c>
    </row>
    <row r="266" spans="1:6" ht="12.75">
      <c r="A266" s="76"/>
      <c r="F266" s="56"/>
    </row>
    <row r="267" spans="1:6" ht="12.75">
      <c r="A267" s="76" t="s">
        <v>13</v>
      </c>
      <c r="B267" s="88" t="s">
        <v>14</v>
      </c>
      <c r="F267" s="56">
        <f>F249</f>
        <v>0</v>
      </c>
    </row>
    <row r="269" spans="1:6" ht="12.75">
      <c r="A269" s="58"/>
      <c r="B269" s="89" t="s">
        <v>23</v>
      </c>
      <c r="C269" s="59"/>
      <c r="D269" s="60"/>
      <c r="E269" s="61"/>
      <c r="F269" s="62">
        <f>SUM(F259:F267)</f>
        <v>0</v>
      </c>
    </row>
    <row r="270" spans="1:6" ht="12.75">
      <c r="A270" s="63"/>
      <c r="B270" s="90" t="s">
        <v>57</v>
      </c>
      <c r="C270" s="64"/>
      <c r="D270" s="65"/>
      <c r="E270" s="66"/>
      <c r="F270" s="67">
        <f>F269*0.25</f>
        <v>0</v>
      </c>
    </row>
    <row r="271" spans="1:6" ht="13.5" thickBot="1">
      <c r="A271" s="51"/>
      <c r="B271" s="91"/>
      <c r="C271" s="84"/>
      <c r="D271" s="85"/>
      <c r="E271" s="86"/>
      <c r="F271" s="87"/>
    </row>
    <row r="272" spans="1:6" ht="13.5" thickBot="1">
      <c r="A272" s="68"/>
      <c r="B272" s="69" t="s">
        <v>36</v>
      </c>
      <c r="C272" s="70"/>
      <c r="D272" s="71"/>
      <c r="E272" s="72"/>
      <c r="F272" s="73">
        <f>F269+F270</f>
        <v>0</v>
      </c>
    </row>
  </sheetData>
  <sheetProtection/>
  <mergeCells count="9">
    <mergeCell ref="C1:E1"/>
    <mergeCell ref="C2:E2"/>
    <mergeCell ref="C3:E3"/>
    <mergeCell ref="C4:E4"/>
    <mergeCell ref="B30:F30"/>
    <mergeCell ref="B15:E15"/>
    <mergeCell ref="B16:E16"/>
    <mergeCell ref="B29:F29"/>
    <mergeCell ref="B22:C22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11" manualBreakCount="11">
    <brk id="59" max="5" man="1"/>
    <brk id="88" max="5" man="1"/>
    <brk id="112" max="5" man="1"/>
    <brk id="127" max="5" man="1"/>
    <brk id="154" max="5" man="1"/>
    <brk id="172" max="5" man="1"/>
    <brk id="189" max="5" man="1"/>
    <brk id="208" max="5" man="1"/>
    <brk id="216" max="5" man="1"/>
    <brk id="240" max="5" man="1"/>
    <brk id="2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Windows korisnik</cp:lastModifiedBy>
  <cp:lastPrinted>2022-03-18T12:04:22Z</cp:lastPrinted>
  <dcterms:created xsi:type="dcterms:W3CDTF">2000-10-31T16:08:00Z</dcterms:created>
  <dcterms:modified xsi:type="dcterms:W3CDTF">2022-04-27T10:15:02Z</dcterms:modified>
  <cp:category/>
  <cp:version/>
  <cp:contentType/>
  <cp:contentStatus/>
</cp:coreProperties>
</file>