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E303" i="9" s="1"/>
  <c r="B303" i="9" s="1"/>
  <c r="G303" i="9"/>
  <c r="F303" i="9"/>
  <c r="H302" i="9"/>
  <c r="G302" i="9"/>
  <c r="F302" i="9"/>
  <c r="H301" i="9"/>
  <c r="G301" i="9"/>
  <c r="F301" i="9"/>
  <c r="E301" i="9"/>
  <c r="B301" i="9" s="1"/>
  <c r="H300" i="9"/>
  <c r="G300" i="9"/>
  <c r="E300" i="9" s="1"/>
  <c r="B300" i="9" s="1"/>
  <c r="F300" i="9"/>
  <c r="H299" i="9"/>
  <c r="G299" i="9"/>
  <c r="E299" i="9" s="1"/>
  <c r="B299" i="9" s="1"/>
  <c r="F299" i="9"/>
  <c r="H298" i="9"/>
  <c r="G298" i="9"/>
  <c r="F298" i="9"/>
  <c r="E298" i="9"/>
  <c r="B298" i="9" s="1"/>
  <c r="H297" i="9"/>
  <c r="G297" i="9"/>
  <c r="F297" i="9"/>
  <c r="E297" i="9"/>
  <c r="B297" i="9" s="1"/>
  <c r="H296" i="9"/>
  <c r="G296" i="9"/>
  <c r="E296" i="9" s="1"/>
  <c r="B296" i="9" s="1"/>
  <c r="F296" i="9"/>
  <c r="H295" i="9"/>
  <c r="G295" i="9"/>
  <c r="F295" i="9"/>
  <c r="H294" i="9"/>
  <c r="G294" i="9"/>
  <c r="F294" i="9"/>
  <c r="E294" i="9"/>
  <c r="B294" i="9" s="1"/>
  <c r="H293" i="9"/>
  <c r="G293" i="9"/>
  <c r="E293" i="9" s="1"/>
  <c r="B293" i="9" s="1"/>
  <c r="F293" i="9"/>
  <c r="H292" i="9"/>
  <c r="G292" i="9"/>
  <c r="E292" i="9" s="1"/>
  <c r="B292" i="9" s="1"/>
  <c r="F292" i="9"/>
  <c r="H291" i="9"/>
  <c r="G291" i="9"/>
  <c r="E291" i="9" s="1"/>
  <c r="B291" i="9" s="1"/>
  <c r="F291" i="9"/>
  <c r="F290" i="9"/>
  <c r="F289" i="9"/>
  <c r="H288" i="9"/>
  <c r="G288" i="9"/>
  <c r="E288" i="9" s="1"/>
  <c r="B288" i="9" s="1"/>
  <c r="F288" i="9"/>
  <c r="H287" i="9"/>
  <c r="G287" i="9"/>
  <c r="E287" i="9" s="1"/>
  <c r="B287" i="9" s="1"/>
  <c r="F287" i="9"/>
  <c r="H286" i="9"/>
  <c r="G286" i="9"/>
  <c r="F286" i="9"/>
  <c r="E286" i="9"/>
  <c r="B286" i="9" s="1"/>
  <c r="H285" i="9"/>
  <c r="G285" i="9"/>
  <c r="F285" i="9"/>
  <c r="E285" i="9"/>
  <c r="B285" i="9" s="1"/>
  <c r="F284" i="9"/>
  <c r="H283" i="9"/>
  <c r="G283" i="9"/>
  <c r="E283" i="9" s="1"/>
  <c r="B283" i="9" s="1"/>
  <c r="F283" i="9"/>
  <c r="H282" i="9"/>
  <c r="G282" i="9"/>
  <c r="E282" i="9" s="1"/>
  <c r="B282" i="9" s="1"/>
  <c r="F282" i="9"/>
  <c r="H281" i="9"/>
  <c r="G281" i="9"/>
  <c r="F281" i="9"/>
  <c r="E281" i="9"/>
  <c r="B281" i="9" s="1"/>
  <c r="F280" i="9"/>
  <c r="F279" i="9"/>
  <c r="F278" i="9"/>
  <c r="F277" i="9" s="1"/>
  <c r="F276" i="9"/>
  <c r="L275" i="9"/>
  <c r="F275" i="9" s="1"/>
  <c r="H275" i="9"/>
  <c r="F274" i="9"/>
  <c r="I273" i="9"/>
  <c r="H273" i="9"/>
  <c r="F273" i="9"/>
  <c r="E272" i="9"/>
  <c r="M271" i="9"/>
  <c r="L271" i="9"/>
  <c r="F271" i="9"/>
  <c r="E271" i="9"/>
  <c r="B271" i="9" s="1"/>
  <c r="M270" i="9"/>
  <c r="L270" i="9"/>
  <c r="F270" i="9" s="1"/>
  <c r="E270" i="9"/>
  <c r="B270" i="9" s="1"/>
  <c r="M269" i="9"/>
  <c r="L269" i="9"/>
  <c r="F269" i="9" s="1"/>
  <c r="B269" i="9" s="1"/>
  <c r="E269" i="9"/>
  <c r="M268" i="9"/>
  <c r="L268" i="9"/>
  <c r="F268" i="9" s="1"/>
  <c r="E268" i="9"/>
  <c r="M267" i="9"/>
  <c r="L267" i="9"/>
  <c r="F267" i="9"/>
  <c r="E267" i="9"/>
  <c r="B267" i="9" s="1"/>
  <c r="M266" i="9"/>
  <c r="L266" i="9"/>
  <c r="F266" i="9" s="1"/>
  <c r="E266" i="9"/>
  <c r="B266" i="9" s="1"/>
  <c r="M265" i="9"/>
  <c r="L265" i="9"/>
  <c r="F265" i="9" s="1"/>
  <c r="B265" i="9" s="1"/>
  <c r="E265" i="9"/>
  <c r="M264" i="9"/>
  <c r="L264" i="9"/>
  <c r="F264" i="9" s="1"/>
  <c r="E264" i="9"/>
  <c r="M263" i="9"/>
  <c r="L263" i="9"/>
  <c r="F263" i="9"/>
  <c r="E263" i="9"/>
  <c r="B263" i="9" s="1"/>
  <c r="M262" i="9"/>
  <c r="L262" i="9"/>
  <c r="F262" i="9" s="1"/>
  <c r="E262" i="9"/>
  <c r="M261" i="9"/>
  <c r="L261" i="9"/>
  <c r="F261" i="9" s="1"/>
  <c r="B261" i="9" s="1"/>
  <c r="E261" i="9"/>
  <c r="M260" i="9"/>
  <c r="L260" i="9"/>
  <c r="F260" i="9" s="1"/>
  <c r="E260" i="9"/>
  <c r="M259" i="9"/>
  <c r="L259" i="9"/>
  <c r="F259" i="9"/>
  <c r="E259" i="9"/>
  <c r="B259" i="9" s="1"/>
  <c r="M258" i="9"/>
  <c r="L258" i="9"/>
  <c r="F258" i="9" s="1"/>
  <c r="B258" i="9" s="1"/>
  <c r="E258" i="9"/>
  <c r="M257" i="9"/>
  <c r="L257" i="9"/>
  <c r="F257" i="9" s="1"/>
  <c r="B257" i="9" s="1"/>
  <c r="E257" i="9"/>
  <c r="M256" i="9"/>
  <c r="F256" i="9" s="1"/>
  <c r="L256" i="9"/>
  <c r="E256" i="9"/>
  <c r="B256" i="9" s="1"/>
  <c r="M255" i="9"/>
  <c r="L255" i="9"/>
  <c r="F255" i="9"/>
  <c r="E255" i="9"/>
  <c r="M254" i="9"/>
  <c r="L254" i="9"/>
  <c r="F254" i="9" s="1"/>
  <c r="B254" i="9" s="1"/>
  <c r="E254" i="9"/>
  <c r="M253" i="9"/>
  <c r="L253" i="9"/>
  <c r="E253" i="9"/>
  <c r="M252" i="9"/>
  <c r="F252" i="9" s="1"/>
  <c r="L252" i="9"/>
  <c r="E252" i="9"/>
  <c r="M251" i="9"/>
  <c r="L251" i="9"/>
  <c r="F251" i="9"/>
  <c r="E251" i="9"/>
  <c r="M250" i="9"/>
  <c r="L250" i="9"/>
  <c r="F250" i="9" s="1"/>
  <c r="B250" i="9" s="1"/>
  <c r="E250" i="9"/>
  <c r="M249" i="9"/>
  <c r="L249" i="9"/>
  <c r="F249" i="9" s="1"/>
  <c r="B249" i="9" s="1"/>
  <c r="E249" i="9"/>
  <c r="M248" i="9"/>
  <c r="L248" i="9"/>
  <c r="F248" i="9" s="1"/>
  <c r="E248" i="9"/>
  <c r="M247" i="9"/>
  <c r="L247" i="9"/>
  <c r="F247" i="9"/>
  <c r="E247" i="9"/>
  <c r="M246" i="9"/>
  <c r="L246" i="9"/>
  <c r="F246" i="9" s="1"/>
  <c r="B246" i="9" s="1"/>
  <c r="E246" i="9"/>
  <c r="M245" i="9"/>
  <c r="L245" i="9"/>
  <c r="E245" i="9"/>
  <c r="M244" i="9"/>
  <c r="L244" i="9"/>
  <c r="F244" i="9" s="1"/>
  <c r="E244" i="9"/>
  <c r="M243" i="9"/>
  <c r="L243" i="9"/>
  <c r="F243" i="9"/>
  <c r="E243" i="9"/>
  <c r="M242" i="9"/>
  <c r="L242" i="9"/>
  <c r="F242" i="9" s="1"/>
  <c r="E242" i="9"/>
  <c r="M241" i="9"/>
  <c r="L241" i="9"/>
  <c r="F241" i="9" s="1"/>
  <c r="B241" i="9" s="1"/>
  <c r="E241" i="9"/>
  <c r="M240" i="9"/>
  <c r="L240" i="9"/>
  <c r="F240" i="9" s="1"/>
  <c r="E240" i="9"/>
  <c r="M239" i="9"/>
  <c r="L239" i="9"/>
  <c r="F239" i="9"/>
  <c r="B239" i="9" s="1"/>
  <c r="E239" i="9"/>
  <c r="M238" i="9"/>
  <c r="L238" i="9"/>
  <c r="F238" i="9" s="1"/>
  <c r="E238" i="9"/>
  <c r="B238" i="9" s="1"/>
  <c r="M237" i="9"/>
  <c r="F237" i="9" s="1"/>
  <c r="L237" i="9"/>
  <c r="E237" i="9"/>
  <c r="B237" i="9"/>
  <c r="M236" i="9"/>
  <c r="L236" i="9"/>
  <c r="F236" i="9" s="1"/>
  <c r="E236" i="9"/>
  <c r="M235" i="9"/>
  <c r="L235" i="9"/>
  <c r="F235" i="9"/>
  <c r="B235" i="9" s="1"/>
  <c r="E235" i="9"/>
  <c r="M234" i="9"/>
  <c r="L234" i="9"/>
  <c r="F234" i="9" s="1"/>
  <c r="E234" i="9"/>
  <c r="M233" i="9"/>
  <c r="L233" i="9"/>
  <c r="F233" i="9" s="1"/>
  <c r="B233" i="9" s="1"/>
  <c r="E233" i="9"/>
  <c r="M232" i="9"/>
  <c r="L232" i="9"/>
  <c r="F232" i="9" s="1"/>
  <c r="E232" i="9"/>
  <c r="M231" i="9"/>
  <c r="L231" i="9"/>
  <c r="F231" i="9"/>
  <c r="B231" i="9" s="1"/>
  <c r="E231" i="9"/>
  <c r="M230" i="9"/>
  <c r="L230" i="9"/>
  <c r="F230" i="9" s="1"/>
  <c r="E230" i="9"/>
  <c r="B230" i="9" s="1"/>
  <c r="M229" i="9"/>
  <c r="L229" i="9"/>
  <c r="E229" i="9"/>
  <c r="M228" i="9"/>
  <c r="L228" i="9"/>
  <c r="F228" i="9" s="1"/>
  <c r="E228" i="9"/>
  <c r="M227" i="9"/>
  <c r="L227" i="9"/>
  <c r="F227" i="9"/>
  <c r="B227" i="9" s="1"/>
  <c r="E227" i="9"/>
  <c r="M226" i="9"/>
  <c r="L226" i="9"/>
  <c r="F226" i="9" s="1"/>
  <c r="E226" i="9"/>
  <c r="M225" i="9"/>
  <c r="L225" i="9"/>
  <c r="E225" i="9"/>
  <c r="M224" i="9"/>
  <c r="L224" i="9"/>
  <c r="F224" i="9" s="1"/>
  <c r="E224" i="9"/>
  <c r="M223" i="9"/>
  <c r="F223" i="9" s="1"/>
  <c r="B223" i="9" s="1"/>
  <c r="L223" i="9"/>
  <c r="E223" i="9"/>
  <c r="M222" i="9"/>
  <c r="L222" i="9"/>
  <c r="E222" i="9"/>
  <c r="M221" i="9"/>
  <c r="L221" i="9"/>
  <c r="E221" i="9"/>
  <c r="M220" i="9"/>
  <c r="L220" i="9"/>
  <c r="F220" i="9" s="1"/>
  <c r="E220" i="9"/>
  <c r="M219" i="9"/>
  <c r="F219" i="9" s="1"/>
  <c r="B219" i="9" s="1"/>
  <c r="L219" i="9"/>
  <c r="E219" i="9"/>
  <c r="M218" i="9"/>
  <c r="L218" i="9"/>
  <c r="E218" i="9"/>
  <c r="M217" i="9"/>
  <c r="L217" i="9"/>
  <c r="E217" i="9"/>
  <c r="M216" i="9"/>
  <c r="L216" i="9"/>
  <c r="F216" i="9" s="1"/>
  <c r="E216" i="9"/>
  <c r="M215" i="9"/>
  <c r="L215" i="9"/>
  <c r="F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H156" i="9"/>
  <c r="G156" i="9"/>
  <c r="E156" i="9" s="1"/>
  <c r="B156" i="9" s="1"/>
  <c r="F156" i="9"/>
  <c r="H155" i="9"/>
  <c r="G155" i="9"/>
  <c r="E155" i="9" s="1"/>
  <c r="F155" i="9"/>
  <c r="B155" i="9"/>
  <c r="H154" i="9"/>
  <c r="G154" i="9"/>
  <c r="F154" i="9"/>
  <c r="E154" i="9"/>
  <c r="B154" i="9" s="1"/>
  <c r="H153" i="9"/>
  <c r="G153" i="9"/>
  <c r="F153" i="9"/>
  <c r="E153" i="9"/>
  <c r="B153" i="9" s="1"/>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F143" i="9"/>
  <c r="H142" i="9"/>
  <c r="G142" i="9"/>
  <c r="F142" i="9"/>
  <c r="E142" i="9"/>
  <c r="B142" i="9" s="1"/>
  <c r="H141" i="9"/>
  <c r="G141" i="9"/>
  <c r="F141" i="9"/>
  <c r="E141" i="9"/>
  <c r="B141" i="9" s="1"/>
  <c r="H140" i="9"/>
  <c r="G140" i="9"/>
  <c r="E140" i="9" s="1"/>
  <c r="B140" i="9" s="1"/>
  <c r="F140" i="9"/>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F103" i="9"/>
  <c r="H102" i="9"/>
  <c r="E102" i="9" s="1"/>
  <c r="B102" i="9" s="1"/>
  <c r="G102" i="9"/>
  <c r="F102" i="9"/>
  <c r="H101" i="9"/>
  <c r="G101" i="9"/>
  <c r="F101" i="9"/>
  <c r="E101" i="9"/>
  <c r="B101" i="9" s="1"/>
  <c r="H100" i="9"/>
  <c r="G100" i="9"/>
  <c r="E100" i="9" s="1"/>
  <c r="B100" i="9" s="1"/>
  <c r="F100" i="9"/>
  <c r="H99" i="9"/>
  <c r="G99" i="9"/>
  <c r="F99" i="9"/>
  <c r="H98" i="9"/>
  <c r="E98" i="9" s="1"/>
  <c r="B98" i="9" s="1"/>
  <c r="G98" i="9"/>
  <c r="F98" i="9"/>
  <c r="H97" i="9"/>
  <c r="G97" i="9"/>
  <c r="F97" i="9"/>
  <c r="E97" i="9"/>
  <c r="B97" i="9" s="1"/>
  <c r="H96" i="9"/>
  <c r="G96" i="9"/>
  <c r="E96" i="9" s="1"/>
  <c r="B96" i="9" s="1"/>
  <c r="F96" i="9"/>
  <c r="H95" i="9"/>
  <c r="G95" i="9"/>
  <c r="F95" i="9"/>
  <c r="H94" i="9"/>
  <c r="E94" i="9" s="1"/>
  <c r="B94" i="9" s="1"/>
  <c r="G94" i="9"/>
  <c r="F94" i="9"/>
  <c r="H93" i="9"/>
  <c r="G93" i="9"/>
  <c r="F93" i="9"/>
  <c r="E93" i="9"/>
  <c r="B93" i="9" s="1"/>
  <c r="H92" i="9"/>
  <c r="G92" i="9"/>
  <c r="E92" i="9" s="1"/>
  <c r="B92" i="9" s="1"/>
  <c r="F92" i="9"/>
  <c r="H91" i="9"/>
  <c r="G91" i="9"/>
  <c r="F91" i="9"/>
  <c r="H90" i="9"/>
  <c r="E90" i="9" s="1"/>
  <c r="B90" i="9" s="1"/>
  <c r="G90" i="9"/>
  <c r="F90" i="9"/>
  <c r="H89" i="9"/>
  <c r="G89" i="9"/>
  <c r="F89" i="9"/>
  <c r="E89" i="9"/>
  <c r="B89" i="9" s="1"/>
  <c r="H88" i="9"/>
  <c r="G88" i="9"/>
  <c r="E88" i="9" s="1"/>
  <c r="B88" i="9" s="1"/>
  <c r="F88" i="9"/>
  <c r="H87" i="9"/>
  <c r="G87" i="9"/>
  <c r="F87" i="9"/>
  <c r="H86" i="9"/>
  <c r="E86" i="9" s="1"/>
  <c r="B86" i="9" s="1"/>
  <c r="G86" i="9"/>
  <c r="F86" i="9"/>
  <c r="H85" i="9"/>
  <c r="G85" i="9"/>
  <c r="F85" i="9"/>
  <c r="E85" i="9"/>
  <c r="B85" i="9" s="1"/>
  <c r="H84" i="9"/>
  <c r="G84" i="9"/>
  <c r="E84" i="9" s="1"/>
  <c r="B84" i="9" s="1"/>
  <c r="F84" i="9"/>
  <c r="H83" i="9"/>
  <c r="G83" i="9"/>
  <c r="F83" i="9"/>
  <c r="H82" i="9"/>
  <c r="E82" i="9" s="1"/>
  <c r="B82" i="9" s="1"/>
  <c r="G82" i="9"/>
  <c r="F82" i="9"/>
  <c r="H81" i="9"/>
  <c r="G81" i="9"/>
  <c r="F81" i="9"/>
  <c r="E81" i="9"/>
  <c r="B81" i="9" s="1"/>
  <c r="H80" i="9"/>
  <c r="G80" i="9"/>
  <c r="E80" i="9" s="1"/>
  <c r="B80" i="9" s="1"/>
  <c r="F80" i="9"/>
  <c r="H79" i="9"/>
  <c r="G79" i="9"/>
  <c r="F79" i="9"/>
  <c r="H78" i="9"/>
  <c r="E78" i="9" s="1"/>
  <c r="B78" i="9" s="1"/>
  <c r="G78" i="9"/>
  <c r="F78" i="9"/>
  <c r="H77" i="9"/>
  <c r="G77" i="9"/>
  <c r="E77" i="9" s="1"/>
  <c r="B77" i="9" s="1"/>
  <c r="F77" i="9"/>
  <c r="H76" i="9"/>
  <c r="G76" i="9"/>
  <c r="E76" i="9" s="1"/>
  <c r="B76" i="9" s="1"/>
  <c r="F76" i="9"/>
  <c r="H75" i="9"/>
  <c r="G75" i="9"/>
  <c r="F75" i="9"/>
  <c r="H74" i="9"/>
  <c r="E74" i="9" s="1"/>
  <c r="B74" i="9" s="1"/>
  <c r="G74" i="9"/>
  <c r="F74" i="9"/>
  <c r="H73" i="9"/>
  <c r="G73" i="9"/>
  <c r="F73" i="9"/>
  <c r="E73" i="9"/>
  <c r="B73" i="9" s="1"/>
  <c r="H72" i="9"/>
  <c r="G72" i="9"/>
  <c r="E72" i="9" s="1"/>
  <c r="B72" i="9" s="1"/>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G63" i="9"/>
  <c r="F63" i="9"/>
  <c r="E63" i="9"/>
  <c r="B63" i="9" s="1"/>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E54" i="9" s="1"/>
  <c r="F54" i="9"/>
  <c r="H53" i="9"/>
  <c r="G53" i="9"/>
  <c r="E53" i="9" s="1"/>
  <c r="B53" i="9" s="1"/>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F38" i="9"/>
  <c r="H37" i="9"/>
  <c r="G37" i="9"/>
  <c r="F37" i="9"/>
  <c r="H36" i="9"/>
  <c r="E36" i="9" s="1"/>
  <c r="B36" i="9" s="1"/>
  <c r="G36" i="9"/>
  <c r="F36" i="9"/>
  <c r="H35" i="9"/>
  <c r="E35" i="9" s="1"/>
  <c r="B35" i="9" s="1"/>
  <c r="G35" i="9"/>
  <c r="F35" i="9"/>
  <c r="H34" i="9"/>
  <c r="G34" i="9"/>
  <c r="F34" i="9"/>
  <c r="H33" i="9"/>
  <c r="G33" i="9"/>
  <c r="E33" i="9" s="1"/>
  <c r="B33" i="9" s="1"/>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G23" i="9"/>
  <c r="E23" i="9" s="1"/>
  <c r="B23" i="9" s="1"/>
  <c r="F23" i="9"/>
  <c r="H22" i="9"/>
  <c r="G22" i="9"/>
  <c r="F22" i="9"/>
  <c r="F21" i="9"/>
  <c r="F4" i="9"/>
  <c r="O3" i="9"/>
  <c r="G275" i="9" s="1"/>
  <c r="E275" i="9" s="1"/>
  <c r="I3" i="9"/>
  <c r="H3" i="9"/>
  <c r="G3" i="9"/>
  <c r="D101" i="8"/>
  <c r="C1576" i="1" s="1"/>
  <c r="D95" i="8"/>
  <c r="D90" i="8"/>
  <c r="D85" i="8"/>
  <c r="C1560" i="1" s="1"/>
  <c r="G1560" i="1" s="1"/>
  <c r="D80" i="8"/>
  <c r="D75" i="8"/>
  <c r="D70" i="8"/>
  <c r="D65" i="8"/>
  <c r="C1540" i="1" s="1"/>
  <c r="D60" i="8"/>
  <c r="C1535" i="1" s="1"/>
  <c r="D55" i="8"/>
  <c r="D50" i="8"/>
  <c r="D44" i="8"/>
  <c r="D36" i="8"/>
  <c r="D26" i="8"/>
  <c r="D24" i="8" s="1"/>
  <c r="D18" i="8"/>
  <c r="C1493" i="1" s="1"/>
  <c r="D8" i="8"/>
  <c r="E44" i="7"/>
  <c r="D44" i="7"/>
  <c r="E39" i="7"/>
  <c r="D39" i="7"/>
  <c r="D38" i="7" s="1"/>
  <c r="H31" i="3" s="1"/>
  <c r="E38" i="7"/>
  <c r="E30" i="7"/>
  <c r="D30" i="7"/>
  <c r="E23" i="7"/>
  <c r="E22" i="7" s="1"/>
  <c r="D23" i="7"/>
  <c r="D22" i="7"/>
  <c r="H30" i="3" s="1"/>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E114" i="6" s="1"/>
  <c r="I27" i="3" s="1"/>
  <c r="D122" i="6"/>
  <c r="F122" i="6" s="1"/>
  <c r="F121" i="6"/>
  <c r="F120" i="6"/>
  <c r="F119" i="6"/>
  <c r="F118" i="6"/>
  <c r="E118" i="6"/>
  <c r="D118" i="6"/>
  <c r="F117" i="6"/>
  <c r="F116" i="6"/>
  <c r="E115" i="6"/>
  <c r="D115" i="6"/>
  <c r="D114" i="6" s="1"/>
  <c r="H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50" i="5" s="1"/>
  <c r="F249" i="5"/>
  <c r="F248" i="5"/>
  <c r="F247" i="5"/>
  <c r="F246" i="5"/>
  <c r="E246" i="5"/>
  <c r="D246" i="5"/>
  <c r="E245" i="5"/>
  <c r="D245" i="5"/>
  <c r="F245" i="5" s="1"/>
  <c r="F244" i="5"/>
  <c r="F243" i="5"/>
  <c r="F242" i="5"/>
  <c r="E242" i="5"/>
  <c r="D242" i="5"/>
  <c r="F241" i="5"/>
  <c r="F240" i="5"/>
  <c r="F239" i="5"/>
  <c r="E239" i="5"/>
  <c r="D239" i="5"/>
  <c r="F238" i="5"/>
  <c r="E238" i="5"/>
  <c r="E237" i="5" s="1"/>
  <c r="I23" i="3" s="1"/>
  <c r="D238" i="5"/>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6" i="5"/>
  <c r="D206" i="5"/>
  <c r="G310" i="9" s="1"/>
  <c r="F205" i="5"/>
  <c r="F204" i="5"/>
  <c r="F203" i="5"/>
  <c r="F202" i="5"/>
  <c r="F201" i="5"/>
  <c r="F200" i="5"/>
  <c r="F199" i="5"/>
  <c r="F198" i="5"/>
  <c r="E198" i="5"/>
  <c r="D198" i="5"/>
  <c r="F197" i="5"/>
  <c r="F196" i="5"/>
  <c r="F195" i="5"/>
  <c r="F194" i="5"/>
  <c r="F193" i="5"/>
  <c r="F192" i="5"/>
  <c r="F191" i="5"/>
  <c r="E191" i="5"/>
  <c r="E190" i="5" s="1"/>
  <c r="D191" i="5"/>
  <c r="F190" i="5"/>
  <c r="D190" i="5"/>
  <c r="G309" i="9" s="1"/>
  <c r="F189" i="5"/>
  <c r="F188" i="5"/>
  <c r="F187" i="5"/>
  <c r="F186" i="5"/>
  <c r="F185" i="5"/>
  <c r="F184" i="5"/>
  <c r="F183" i="5"/>
  <c r="F182" i="5"/>
  <c r="F181" i="5"/>
  <c r="F180" i="5"/>
  <c r="E180" i="5"/>
  <c r="D180" i="5"/>
  <c r="D177" i="5" s="1"/>
  <c r="G307" i="9" s="1"/>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D87" i="5"/>
  <c r="F87" i="5" s="1"/>
  <c r="F86" i="5"/>
  <c r="F85" i="5"/>
  <c r="F84" i="5"/>
  <c r="F83" i="5"/>
  <c r="F82" i="5"/>
  <c r="F81" i="5"/>
  <c r="F80" i="5"/>
  <c r="F79" i="5"/>
  <c r="E79" i="5"/>
  <c r="D79" i="5"/>
  <c r="D78" i="5" s="1"/>
  <c r="F78" i="5"/>
  <c r="E78" i="5"/>
  <c r="F77" i="5"/>
  <c r="F76" i="5"/>
  <c r="F75" i="5"/>
  <c r="F74" i="5"/>
  <c r="F73" i="5"/>
  <c r="F72" i="5"/>
  <c r="F71" i="5"/>
  <c r="E70" i="5"/>
  <c r="E69" i="5" s="1"/>
  <c r="D70" i="5"/>
  <c r="F70" i="5" s="1"/>
  <c r="D69" i="5"/>
  <c r="D68" i="5" s="1"/>
  <c r="H21" i="3"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E625" i="4" s="1"/>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D574" i="4"/>
  <c r="F574" i="4" s="1"/>
  <c r="F573" i="4"/>
  <c r="F572" i="4"/>
  <c r="F571" i="4"/>
  <c r="E571" i="4"/>
  <c r="D571" i="4"/>
  <c r="F570" i="4"/>
  <c r="F569" i="4"/>
  <c r="F568" i="4"/>
  <c r="E568" i="4"/>
  <c r="E567" i="4" s="1"/>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F489" i="4"/>
  <c r="F488" i="4"/>
  <c r="F487" i="4"/>
  <c r="F486" i="4"/>
  <c r="E485" i="4"/>
  <c r="D485"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8" i="4"/>
  <c r="F418" i="4" s="1"/>
  <c r="F417" i="4"/>
  <c r="E417" i="4"/>
  <c r="D417" i="4"/>
  <c r="E416" i="4"/>
  <c r="D416" i="4"/>
  <c r="D644" i="4" s="1"/>
  <c r="F644" i="4"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F349" i="4"/>
  <c r="F348" i="4"/>
  <c r="E348" i="4"/>
  <c r="D348" i="4"/>
  <c r="F347" i="4"/>
  <c r="F346" i="4"/>
  <c r="F345" i="4"/>
  <c r="E345" i="4"/>
  <c r="E344" i="4" s="1"/>
  <c r="D345" i="4"/>
  <c r="F344" i="4"/>
  <c r="D344" i="4"/>
  <c r="F343" i="4"/>
  <c r="F342" i="4"/>
  <c r="F341" i="4"/>
  <c r="F340" i="4"/>
  <c r="E339" i="4"/>
  <c r="D339" i="4"/>
  <c r="F339" i="4" s="1"/>
  <c r="F338" i="4"/>
  <c r="F337" i="4"/>
  <c r="E336" i="4"/>
  <c r="D331" i="1" s="1"/>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295" i="1" s="1"/>
  <c r="H295" i="1" s="1"/>
  <c r="D300" i="4"/>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F268" i="4" s="1"/>
  <c r="D268" i="4"/>
  <c r="F267" i="4"/>
  <c r="F266" i="4"/>
  <c r="F265" i="4"/>
  <c r="E264" i="4"/>
  <c r="D264" i="4"/>
  <c r="D263" i="4"/>
  <c r="F262" i="4"/>
  <c r="F261" i="4"/>
  <c r="F260" i="4"/>
  <c r="E259" i="4"/>
  <c r="E252" i="4" s="1"/>
  <c r="D248" i="1" s="1"/>
  <c r="H248"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E240" i="4"/>
  <c r="F240" i="4" s="1"/>
  <c r="D240" i="4"/>
  <c r="F239" i="4"/>
  <c r="F238" i="4"/>
  <c r="F237" i="4"/>
  <c r="E236" i="4"/>
  <c r="D236" i="4"/>
  <c r="F235" i="4"/>
  <c r="F234" i="4"/>
  <c r="F233" i="4"/>
  <c r="F232" i="4"/>
  <c r="E231" i="4"/>
  <c r="F231" i="4" s="1"/>
  <c r="D231" i="4"/>
  <c r="F230" i="4"/>
  <c r="F229" i="4"/>
  <c r="E228" i="4"/>
  <c r="D228" i="4"/>
  <c r="F228" i="4" s="1"/>
  <c r="F227" i="4"/>
  <c r="F226" i="4"/>
  <c r="F225" i="4"/>
  <c r="E225" i="4"/>
  <c r="D225" i="4"/>
  <c r="D224" i="4"/>
  <c r="F223" i="4"/>
  <c r="F222" i="4"/>
  <c r="F221" i="4"/>
  <c r="F220" i="4"/>
  <c r="E219" i="4"/>
  <c r="D219" i="4"/>
  <c r="F218" i="4"/>
  <c r="F217" i="4"/>
  <c r="E216" i="4"/>
  <c r="E215" i="4" s="1"/>
  <c r="D216" i="4"/>
  <c r="F216" i="4" s="1"/>
  <c r="F214" i="4"/>
  <c r="F213" i="4"/>
  <c r="F212" i="4"/>
  <c r="F211" i="4"/>
  <c r="E210" i="4"/>
  <c r="F210" i="4" s="1"/>
  <c r="D210" i="4"/>
  <c r="F209" i="4"/>
  <c r="F208" i="4"/>
  <c r="F207" i="4"/>
  <c r="F206" i="4"/>
  <c r="F205" i="4"/>
  <c r="F204" i="4"/>
  <c r="F203" i="4"/>
  <c r="E202" i="4"/>
  <c r="D198" i="1" s="1"/>
  <c r="H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35" i="1" s="1"/>
  <c r="H135" i="1" s="1"/>
  <c r="D140" i="4"/>
  <c r="D139" i="4"/>
  <c r="F139" i="4" s="1"/>
  <c r="F138" i="4"/>
  <c r="F137" i="4"/>
  <c r="F136" i="4"/>
  <c r="F135" i="4"/>
  <c r="E134" i="4"/>
  <c r="E133" i="4" s="1"/>
  <c r="D134" i="4"/>
  <c r="F134" i="4" s="1"/>
  <c r="F133" i="4"/>
  <c r="D133" i="4"/>
  <c r="F132" i="4"/>
  <c r="F131" i="4"/>
  <c r="F130" i="4"/>
  <c r="F129" i="4"/>
  <c r="F128" i="4"/>
  <c r="E128" i="4"/>
  <c r="D128" i="4"/>
  <c r="F127" i="4"/>
  <c r="F126" i="4"/>
  <c r="E125" i="4"/>
  <c r="E124" i="4" s="1"/>
  <c r="D125" i="4"/>
  <c r="D124" i="4" s="1"/>
  <c r="F123" i="4"/>
  <c r="F122" i="4"/>
  <c r="F121" i="4"/>
  <c r="E120" i="4"/>
  <c r="D120" i="4"/>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F51" i="4"/>
  <c r="E51" i="4"/>
  <c r="D51" i="4"/>
  <c r="F49" i="4"/>
  <c r="F48" i="4"/>
  <c r="F47" i="4"/>
  <c r="F46" i="4"/>
  <c r="E45" i="4"/>
  <c r="E44" i="4" s="1"/>
  <c r="D40" i="1" s="1"/>
  <c r="D45" i="4"/>
  <c r="D44" i="4" s="1"/>
  <c r="F44" i="4"/>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3" i="1" s="1"/>
  <c r="H13" i="1" s="1"/>
  <c r="D17" i="4"/>
  <c r="F16" i="4"/>
  <c r="F15" i="4"/>
  <c r="F14" i="4"/>
  <c r="F13" i="4"/>
  <c r="F12" i="4"/>
  <c r="F11" i="4"/>
  <c r="F10" i="4"/>
  <c r="F9" i="4"/>
  <c r="E8" i="4"/>
  <c r="F8" i="4" s="1"/>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s="1"/>
  <c r="L3" i="9" s="1"/>
  <c r="H1580" i="1"/>
  <c r="G1580" i="1"/>
  <c r="C1580" i="1"/>
  <c r="C1579" i="1"/>
  <c r="G1578" i="1"/>
  <c r="C1578" i="1"/>
  <c r="H1578" i="1" s="1"/>
  <c r="C1577" i="1"/>
  <c r="H1576" i="1"/>
  <c r="G1576" i="1"/>
  <c r="C1575" i="1"/>
  <c r="G1574" i="1"/>
  <c r="C1574" i="1"/>
  <c r="H1574" i="1" s="1"/>
  <c r="C1573" i="1"/>
  <c r="H1572" i="1"/>
  <c r="G1572" i="1"/>
  <c r="C1572" i="1"/>
  <c r="H1571" i="1"/>
  <c r="G1571" i="1"/>
  <c r="C1571" i="1"/>
  <c r="C1570" i="1"/>
  <c r="H1569" i="1"/>
  <c r="C1569" i="1"/>
  <c r="G1569" i="1" s="1"/>
  <c r="H1568" i="1"/>
  <c r="G1568" i="1"/>
  <c r="C1568" i="1"/>
  <c r="C1567" i="1"/>
  <c r="H1567" i="1" s="1"/>
  <c r="G1566" i="1"/>
  <c r="C1566" i="1"/>
  <c r="H1566" i="1" s="1"/>
  <c r="C1565" i="1"/>
  <c r="G1565" i="1" s="1"/>
  <c r="H1564" i="1"/>
  <c r="C1564" i="1"/>
  <c r="G1564" i="1" s="1"/>
  <c r="H1563" i="1"/>
  <c r="G1563" i="1"/>
  <c r="C1563" i="1"/>
  <c r="C1562" i="1"/>
  <c r="H1562" i="1" s="1"/>
  <c r="C1561" i="1"/>
  <c r="G1561" i="1" s="1"/>
  <c r="H1560" i="1"/>
  <c r="C1559" i="1"/>
  <c r="G1558" i="1"/>
  <c r="C1558" i="1"/>
  <c r="H1558" i="1" s="1"/>
  <c r="C1557" i="1"/>
  <c r="C1556" i="1"/>
  <c r="H1556" i="1" s="1"/>
  <c r="C1555" i="1"/>
  <c r="H1555" i="1" s="1"/>
  <c r="C1554" i="1"/>
  <c r="H1553" i="1"/>
  <c r="G1553" i="1"/>
  <c r="C1553" i="1"/>
  <c r="H1552" i="1"/>
  <c r="G1552" i="1"/>
  <c r="C1552" i="1"/>
  <c r="C1551" i="1"/>
  <c r="H1551" i="1" s="1"/>
  <c r="C1550" i="1"/>
  <c r="H1549" i="1"/>
  <c r="G1549" i="1"/>
  <c r="C1549" i="1"/>
  <c r="H1548" i="1"/>
  <c r="G1548" i="1"/>
  <c r="C1548" i="1"/>
  <c r="C1547" i="1"/>
  <c r="H1547" i="1" s="1"/>
  <c r="C1546" i="1"/>
  <c r="H1545" i="1"/>
  <c r="G1545" i="1"/>
  <c r="C1545" i="1"/>
  <c r="C1544" i="1"/>
  <c r="H1544" i="1" s="1"/>
  <c r="C1543" i="1"/>
  <c r="H1542" i="1"/>
  <c r="C1542" i="1"/>
  <c r="G1542" i="1" s="1"/>
  <c r="H1541" i="1"/>
  <c r="C1541" i="1"/>
  <c r="G1541" i="1" s="1"/>
  <c r="G1539" i="1"/>
  <c r="C1539" i="1"/>
  <c r="H1539" i="1" s="1"/>
  <c r="C1538" i="1"/>
  <c r="G1537" i="1"/>
  <c r="C1537" i="1"/>
  <c r="H1537" i="1" s="1"/>
  <c r="C1536" i="1"/>
  <c r="H1536" i="1" s="1"/>
  <c r="H1534" i="1"/>
  <c r="C1534" i="1"/>
  <c r="G1534" i="1" s="1"/>
  <c r="H1533" i="1"/>
  <c r="C1533" i="1"/>
  <c r="G1533" i="1" s="1"/>
  <c r="C1532" i="1"/>
  <c r="C1531" i="1"/>
  <c r="H1531" i="1" s="1"/>
  <c r="H1529" i="1"/>
  <c r="G1529" i="1"/>
  <c r="C1529" i="1"/>
  <c r="H1528" i="1"/>
  <c r="G1528" i="1"/>
  <c r="C1528" i="1"/>
  <c r="C1527" i="1"/>
  <c r="H1526" i="1"/>
  <c r="C1526" i="1"/>
  <c r="G1526" i="1" s="1"/>
  <c r="H1525" i="1"/>
  <c r="G1525" i="1"/>
  <c r="C1525" i="1"/>
  <c r="G1523" i="1"/>
  <c r="C1523" i="1"/>
  <c r="H1523" i="1" s="1"/>
  <c r="C1522" i="1"/>
  <c r="H1521" i="1"/>
  <c r="G1521" i="1"/>
  <c r="C1521" i="1"/>
  <c r="H1520" i="1"/>
  <c r="G1520" i="1"/>
  <c r="C1520" i="1"/>
  <c r="C1519" i="1"/>
  <c r="H1516" i="1"/>
  <c r="C1516" i="1"/>
  <c r="G1516" i="1" s="1"/>
  <c r="G1515" i="1"/>
  <c r="C1515" i="1"/>
  <c r="H1515" i="1" s="1"/>
  <c r="C1514" i="1"/>
  <c r="G1514" i="1" s="1"/>
  <c r="H1513" i="1"/>
  <c r="G1513" i="1"/>
  <c r="C1513" i="1"/>
  <c r="C1512" i="1"/>
  <c r="H1512" i="1" s="1"/>
  <c r="C1511" i="1"/>
  <c r="H1511" i="1" s="1"/>
  <c r="C1510" i="1"/>
  <c r="G1510" i="1" s="1"/>
  <c r="G1509" i="1"/>
  <c r="C1509" i="1"/>
  <c r="H1509" i="1" s="1"/>
  <c r="H1508" i="1"/>
  <c r="C1508" i="1"/>
  <c r="G1508" i="1" s="1"/>
  <c r="G1507" i="1"/>
  <c r="C1507" i="1"/>
  <c r="H1507" i="1" s="1"/>
  <c r="C1506" i="1"/>
  <c r="G1506" i="1" s="1"/>
  <c r="C1505" i="1"/>
  <c r="G1505" i="1" s="1"/>
  <c r="C1504" i="1"/>
  <c r="H1504" i="1" s="1"/>
  <c r="C1503" i="1"/>
  <c r="H1503" i="1" s="1"/>
  <c r="H1502" i="1"/>
  <c r="C1502" i="1"/>
  <c r="G1502" i="1" s="1"/>
  <c r="H1500" i="1"/>
  <c r="G1500" i="1"/>
  <c r="C1500" i="1"/>
  <c r="C1499" i="1"/>
  <c r="C1498" i="1"/>
  <c r="G1498" i="1" s="1"/>
  <c r="H1497" i="1"/>
  <c r="G1497" i="1"/>
  <c r="C1497" i="1"/>
  <c r="C1496" i="1"/>
  <c r="G1495" i="1"/>
  <c r="C1495" i="1"/>
  <c r="H1495" i="1" s="1"/>
  <c r="C1494" i="1"/>
  <c r="H1492" i="1"/>
  <c r="C1492" i="1"/>
  <c r="G1492" i="1" s="1"/>
  <c r="C1491" i="1"/>
  <c r="H1490" i="1"/>
  <c r="C1490" i="1"/>
  <c r="G1490" i="1" s="1"/>
  <c r="C1489" i="1"/>
  <c r="H1489" i="1" s="1"/>
  <c r="C1488" i="1"/>
  <c r="G1487" i="1"/>
  <c r="C1487" i="1"/>
  <c r="H1487" i="1" s="1"/>
  <c r="C1486" i="1"/>
  <c r="C1485" i="1"/>
  <c r="G1485" i="1" s="1"/>
  <c r="G1484" i="1"/>
  <c r="C1484" i="1"/>
  <c r="H1484" i="1" s="1"/>
  <c r="H1482" i="1"/>
  <c r="C1482" i="1"/>
  <c r="G1482" i="1" s="1"/>
  <c r="H1480" i="1"/>
  <c r="C1480" i="1"/>
  <c r="D1479" i="1"/>
  <c r="C1479" i="1"/>
  <c r="H1479" i="1" s="1"/>
  <c r="J1478" i="1"/>
  <c r="D1478" i="1"/>
  <c r="C1478" i="1"/>
  <c r="H1477" i="1"/>
  <c r="G1477" i="1"/>
  <c r="I1477" i="1" s="1"/>
  <c r="D1477" i="1"/>
  <c r="C1477" i="1"/>
  <c r="J1477" i="1" s="1"/>
  <c r="G1476" i="1"/>
  <c r="I1476" i="1" s="1"/>
  <c r="D1476" i="1"/>
  <c r="C1476" i="1"/>
  <c r="H1476" i="1" s="1"/>
  <c r="D1475" i="1"/>
  <c r="G1475" i="1" s="1"/>
  <c r="C1475" i="1"/>
  <c r="H1474" i="1"/>
  <c r="G1474" i="1"/>
  <c r="I1474" i="1" s="1"/>
  <c r="D1474" i="1"/>
  <c r="C1474" i="1"/>
  <c r="J1474" i="1" s="1"/>
  <c r="D1473" i="1"/>
  <c r="C1473" i="1"/>
  <c r="J1473" i="1" s="1"/>
  <c r="D1472" i="1"/>
  <c r="C1472" i="1"/>
  <c r="G1471" i="1"/>
  <c r="D1471" i="1"/>
  <c r="C1471" i="1"/>
  <c r="D1470" i="1"/>
  <c r="C1470" i="1"/>
  <c r="D1469" i="1"/>
  <c r="C1469" i="1"/>
  <c r="D1468" i="1"/>
  <c r="C1468" i="1"/>
  <c r="D1467" i="1"/>
  <c r="G1467" i="1" s="1"/>
  <c r="C1467" i="1"/>
  <c r="H1466" i="1"/>
  <c r="G1466" i="1"/>
  <c r="I1466" i="1" s="1"/>
  <c r="D1466" i="1"/>
  <c r="C1466" i="1"/>
  <c r="J1466" i="1" s="1"/>
  <c r="D1465" i="1"/>
  <c r="C1465" i="1"/>
  <c r="J1465" i="1" s="1"/>
  <c r="D1464" i="1"/>
  <c r="C1464" i="1"/>
  <c r="G1463" i="1"/>
  <c r="D1463" i="1"/>
  <c r="C1463" i="1"/>
  <c r="H1462" i="1"/>
  <c r="G1462" i="1"/>
  <c r="D1462" i="1"/>
  <c r="C1462" i="1"/>
  <c r="J1462" i="1" s="1"/>
  <c r="H1461" i="1"/>
  <c r="G1461" i="1"/>
  <c r="D1461" i="1"/>
  <c r="C1461" i="1"/>
  <c r="J1460" i="1"/>
  <c r="D1460" i="1"/>
  <c r="C1460" i="1"/>
  <c r="D1459" i="1"/>
  <c r="C1459" i="1"/>
  <c r="D1458" i="1"/>
  <c r="G1458" i="1" s="1"/>
  <c r="C1458" i="1"/>
  <c r="H1457" i="1"/>
  <c r="G1457" i="1"/>
  <c r="I1457" i="1" s="1"/>
  <c r="D1457" i="1"/>
  <c r="C1457" i="1"/>
  <c r="J1457" i="1" s="1"/>
  <c r="D1456" i="1"/>
  <c r="C1456" i="1"/>
  <c r="J1456" i="1" s="1"/>
  <c r="D1455" i="1"/>
  <c r="C1455" i="1"/>
  <c r="C1454" i="1"/>
  <c r="C1453" i="1"/>
  <c r="J1452" i="1"/>
  <c r="D1452" i="1"/>
  <c r="C1452" i="1"/>
  <c r="D1451" i="1"/>
  <c r="C1451" i="1"/>
  <c r="D1450" i="1"/>
  <c r="G1450" i="1" s="1"/>
  <c r="C1450" i="1"/>
  <c r="H1449" i="1"/>
  <c r="G1449" i="1"/>
  <c r="I1449" i="1" s="1"/>
  <c r="D1449" i="1"/>
  <c r="C1449" i="1"/>
  <c r="J1449" i="1" s="1"/>
  <c r="D1448" i="1"/>
  <c r="C1448" i="1"/>
  <c r="J1448" i="1" s="1"/>
  <c r="D1447" i="1"/>
  <c r="C1447" i="1"/>
  <c r="G1446" i="1"/>
  <c r="D1446" i="1"/>
  <c r="C1446" i="1"/>
  <c r="G1445" i="1"/>
  <c r="D1445" i="1"/>
  <c r="H1445" i="1" s="1"/>
  <c r="C1445" i="1"/>
  <c r="H1444" i="1"/>
  <c r="D1444" i="1"/>
  <c r="C1444" i="1"/>
  <c r="J1443" i="1"/>
  <c r="H1443" i="1"/>
  <c r="G1443" i="1"/>
  <c r="D1443" i="1"/>
  <c r="C1443" i="1"/>
  <c r="J1442" i="1"/>
  <c r="D1442" i="1"/>
  <c r="C1442" i="1"/>
  <c r="D1441" i="1"/>
  <c r="C1441" i="1"/>
  <c r="H1440" i="1"/>
  <c r="D1440" i="1"/>
  <c r="C1440" i="1"/>
  <c r="J1439" i="1"/>
  <c r="H1439" i="1"/>
  <c r="G1439" i="1"/>
  <c r="D1439" i="1"/>
  <c r="C1439" i="1"/>
  <c r="H1438" i="1"/>
  <c r="G1438" i="1"/>
  <c r="D1438" i="1"/>
  <c r="C1438" i="1"/>
  <c r="H1437" i="1"/>
  <c r="G1437" i="1"/>
  <c r="D1437" i="1"/>
  <c r="C1437" i="1"/>
  <c r="D1434" i="1"/>
  <c r="H1434" i="1" s="1"/>
  <c r="C1434" i="1"/>
  <c r="D1433" i="1"/>
  <c r="H1433" i="1" s="1"/>
  <c r="C1433" i="1"/>
  <c r="G1432" i="1"/>
  <c r="D1432" i="1"/>
  <c r="H1432" i="1" s="1"/>
  <c r="C1432" i="1"/>
  <c r="G1431" i="1"/>
  <c r="D1431" i="1"/>
  <c r="H1431" i="1" s="1"/>
  <c r="C1431" i="1"/>
  <c r="D1430" i="1"/>
  <c r="H1430" i="1" s="1"/>
  <c r="C1430" i="1"/>
  <c r="D1429" i="1"/>
  <c r="H1429" i="1" s="1"/>
  <c r="C1429" i="1"/>
  <c r="G1428" i="1"/>
  <c r="D1428" i="1"/>
  <c r="H1428" i="1" s="1"/>
  <c r="C1428" i="1"/>
  <c r="G1427" i="1"/>
  <c r="D1427" i="1"/>
  <c r="H1427" i="1" s="1"/>
  <c r="C1427" i="1"/>
  <c r="D1426" i="1"/>
  <c r="H1426" i="1" s="1"/>
  <c r="C1426" i="1"/>
  <c r="D1425" i="1"/>
  <c r="H1425" i="1" s="1"/>
  <c r="C1425" i="1"/>
  <c r="D1424" i="1"/>
  <c r="D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D1404" i="1"/>
  <c r="H1404" i="1" s="1"/>
  <c r="C1404" i="1"/>
  <c r="D1403" i="1"/>
  <c r="H1403" i="1" s="1"/>
  <c r="C1403" i="1"/>
  <c r="D1402" i="1"/>
  <c r="H1402" i="1" s="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D1388" i="1"/>
  <c r="H1387" i="1"/>
  <c r="G1387" i="1"/>
  <c r="D1387" i="1"/>
  <c r="C1387" i="1"/>
  <c r="H1386" i="1"/>
  <c r="G1386" i="1"/>
  <c r="D1386" i="1"/>
  <c r="C1386" i="1"/>
  <c r="H1385" i="1"/>
  <c r="G1385" i="1"/>
  <c r="D1385" i="1"/>
  <c r="C1385" i="1"/>
  <c r="H1384" i="1"/>
  <c r="G1384" i="1"/>
  <c r="D1384" i="1"/>
  <c r="C1384" i="1"/>
  <c r="D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D1373" i="1"/>
  <c r="G1373" i="1" s="1"/>
  <c r="C1373" i="1"/>
  <c r="D1372" i="1"/>
  <c r="G1372" i="1" s="1"/>
  <c r="C1372" i="1"/>
  <c r="D1371" i="1"/>
  <c r="G1371" i="1" s="1"/>
  <c r="C1371" i="1"/>
  <c r="D1370" i="1"/>
  <c r="G1370" i="1" s="1"/>
  <c r="C1370" i="1"/>
  <c r="D1369" i="1"/>
  <c r="G1369" i="1" s="1"/>
  <c r="C1369"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G1340" i="1" s="1"/>
  <c r="C1340" i="1"/>
  <c r="D1339" i="1"/>
  <c r="G1339" i="1" s="1"/>
  <c r="C1339" i="1"/>
  <c r="D1338" i="1"/>
  <c r="G1338" i="1" s="1"/>
  <c r="C1338" i="1"/>
  <c r="D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D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D1213" i="1"/>
  <c r="H1213" i="1" s="1"/>
  <c r="C1213" i="1"/>
  <c r="D1212" i="1"/>
  <c r="H1212" i="1" s="1"/>
  <c r="C1212" i="1"/>
  <c r="G1211" i="1"/>
  <c r="D1211" i="1"/>
  <c r="H1211" i="1" s="1"/>
  <c r="C1211" i="1"/>
  <c r="G1210" i="1"/>
  <c r="D1210" i="1"/>
  <c r="H1210" i="1" s="1"/>
  <c r="C1210" i="1"/>
  <c r="D1209" i="1"/>
  <c r="H1209" i="1" s="1"/>
  <c r="C1209" i="1"/>
  <c r="D1208" i="1"/>
  <c r="H1208" i="1" s="1"/>
  <c r="C1208" i="1"/>
  <c r="G1207" i="1"/>
  <c r="D1207" i="1"/>
  <c r="H1207" i="1" s="1"/>
  <c r="C1207" i="1"/>
  <c r="G1206" i="1"/>
  <c r="D1206" i="1"/>
  <c r="H1206" i="1" s="1"/>
  <c r="C1206" i="1"/>
  <c r="D1205" i="1"/>
  <c r="H1205" i="1" s="1"/>
  <c r="C1205" i="1"/>
  <c r="D1204" i="1"/>
  <c r="H1204" i="1" s="1"/>
  <c r="C1204" i="1"/>
  <c r="G1203" i="1"/>
  <c r="D1203" i="1"/>
  <c r="H1203" i="1" s="1"/>
  <c r="C1203" i="1"/>
  <c r="G1202" i="1"/>
  <c r="D1202" i="1"/>
  <c r="H1202" i="1" s="1"/>
  <c r="C1202" i="1"/>
  <c r="D1201" i="1"/>
  <c r="H1201" i="1" s="1"/>
  <c r="C1201" i="1"/>
  <c r="D1200" i="1"/>
  <c r="H1200" i="1" s="1"/>
  <c r="C1200" i="1"/>
  <c r="G1199" i="1"/>
  <c r="D1199" i="1"/>
  <c r="H1199" i="1" s="1"/>
  <c r="C1199" i="1"/>
  <c r="G1198" i="1"/>
  <c r="D1198" i="1"/>
  <c r="H1198" i="1" s="1"/>
  <c r="C1198" i="1"/>
  <c r="D1197" i="1"/>
  <c r="H1197" i="1" s="1"/>
  <c r="C1197" i="1"/>
  <c r="D1196" i="1"/>
  <c r="H1196" i="1" s="1"/>
  <c r="C1196" i="1"/>
  <c r="G1195" i="1"/>
  <c r="D1195" i="1"/>
  <c r="H1195" i="1" s="1"/>
  <c r="C1195" i="1"/>
  <c r="G1194" i="1"/>
  <c r="D1194" i="1"/>
  <c r="H1194" i="1" s="1"/>
  <c r="C1194" i="1"/>
  <c r="D1193" i="1"/>
  <c r="H1193" i="1" s="1"/>
  <c r="C1193" i="1"/>
  <c r="D1192" i="1"/>
  <c r="H1192" i="1" s="1"/>
  <c r="C1192" i="1"/>
  <c r="G1191" i="1"/>
  <c r="D1191" i="1"/>
  <c r="H1191" i="1" s="1"/>
  <c r="C1191" i="1"/>
  <c r="G1190" i="1"/>
  <c r="D1190" i="1"/>
  <c r="H1190" i="1" s="1"/>
  <c r="C1190" i="1"/>
  <c r="D1189" i="1"/>
  <c r="H1189" i="1" s="1"/>
  <c r="C1189" i="1"/>
  <c r="D1188" i="1"/>
  <c r="H1188" i="1" s="1"/>
  <c r="C1188" i="1"/>
  <c r="G1187" i="1"/>
  <c r="D1187" i="1"/>
  <c r="H1187" i="1" s="1"/>
  <c r="C1187" i="1"/>
  <c r="G1186" i="1"/>
  <c r="D1186" i="1"/>
  <c r="H1186" i="1" s="1"/>
  <c r="C1186" i="1"/>
  <c r="D1185" i="1"/>
  <c r="H1185" i="1" s="1"/>
  <c r="C1185" i="1"/>
  <c r="D1184" i="1"/>
  <c r="H1184" i="1" s="1"/>
  <c r="C1184" i="1"/>
  <c r="C1183" i="1"/>
  <c r="G1182" i="1"/>
  <c r="D1182" i="1"/>
  <c r="H1182" i="1" s="1"/>
  <c r="C1182" i="1"/>
  <c r="D1181" i="1"/>
  <c r="H1181" i="1" s="1"/>
  <c r="C1181" i="1"/>
  <c r="D1180" i="1"/>
  <c r="H1180" i="1" s="1"/>
  <c r="C1180" i="1"/>
  <c r="G1179" i="1"/>
  <c r="D1179" i="1"/>
  <c r="H1179" i="1" s="1"/>
  <c r="C1179" i="1"/>
  <c r="G1178" i="1"/>
  <c r="D1178" i="1"/>
  <c r="H1178" i="1" s="1"/>
  <c r="C1178" i="1"/>
  <c r="D1177" i="1"/>
  <c r="H1177" i="1" s="1"/>
  <c r="C1177" i="1"/>
  <c r="D1176" i="1"/>
  <c r="H1176" i="1" s="1"/>
  <c r="C1176" i="1"/>
  <c r="G1175" i="1"/>
  <c r="D1175" i="1"/>
  <c r="H1175" i="1" s="1"/>
  <c r="C1175" i="1"/>
  <c r="G1174" i="1"/>
  <c r="D1174" i="1"/>
  <c r="H1174" i="1" s="1"/>
  <c r="C1174" i="1"/>
  <c r="D1173" i="1"/>
  <c r="H1173" i="1" s="1"/>
  <c r="C1173" i="1"/>
  <c r="D1172" i="1"/>
  <c r="H1172" i="1" s="1"/>
  <c r="C1172" i="1"/>
  <c r="G1171" i="1"/>
  <c r="D1171" i="1"/>
  <c r="H1171" i="1" s="1"/>
  <c r="C1171" i="1"/>
  <c r="G1170" i="1"/>
  <c r="D1170" i="1"/>
  <c r="H1170" i="1" s="1"/>
  <c r="C1170" i="1"/>
  <c r="D1169" i="1"/>
  <c r="H1169" i="1" s="1"/>
  <c r="C1169" i="1"/>
  <c r="D1168" i="1"/>
  <c r="H1168" i="1" s="1"/>
  <c r="C1168" i="1"/>
  <c r="G1167" i="1"/>
  <c r="D1167" i="1"/>
  <c r="H1167" i="1" s="1"/>
  <c r="C1167" i="1"/>
  <c r="G1166" i="1"/>
  <c r="D1166" i="1"/>
  <c r="H1166" i="1" s="1"/>
  <c r="C1166" i="1"/>
  <c r="D1165" i="1"/>
  <c r="H1165" i="1" s="1"/>
  <c r="C1165" i="1"/>
  <c r="D1164" i="1"/>
  <c r="H1164" i="1" s="1"/>
  <c r="C1164" i="1"/>
  <c r="G1163" i="1"/>
  <c r="D1163" i="1"/>
  <c r="H1163" i="1" s="1"/>
  <c r="C1163" i="1"/>
  <c r="G1162" i="1"/>
  <c r="D1162" i="1"/>
  <c r="H1162" i="1" s="1"/>
  <c r="C1162" i="1"/>
  <c r="D1161" i="1"/>
  <c r="H1161" i="1" s="1"/>
  <c r="C1161" i="1"/>
  <c r="D1160" i="1"/>
  <c r="H1160" i="1" s="1"/>
  <c r="C1160" i="1"/>
  <c r="G1159" i="1"/>
  <c r="D1159" i="1"/>
  <c r="H1159" i="1" s="1"/>
  <c r="C1159" i="1"/>
  <c r="G1158" i="1"/>
  <c r="D1158" i="1"/>
  <c r="H1158" i="1" s="1"/>
  <c r="C1158" i="1"/>
  <c r="D1157" i="1"/>
  <c r="H1157" i="1" s="1"/>
  <c r="C1157" i="1"/>
  <c r="D1156" i="1"/>
  <c r="H1156" i="1" s="1"/>
  <c r="C1156" i="1"/>
  <c r="G1155" i="1"/>
  <c r="D1155" i="1"/>
  <c r="H1155" i="1" s="1"/>
  <c r="C1155" i="1"/>
  <c r="G1154" i="1"/>
  <c r="D1154" i="1"/>
  <c r="H1154" i="1" s="1"/>
  <c r="C1154"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G1035" i="1"/>
  <c r="D1035" i="1"/>
  <c r="H1035" i="1" s="1"/>
  <c r="C1035" i="1"/>
  <c r="G1034" i="1"/>
  <c r="D1034" i="1"/>
  <c r="H1034" i="1" s="1"/>
  <c r="C1034" i="1"/>
  <c r="G1033" i="1"/>
  <c r="D1033" i="1"/>
  <c r="H1033" i="1" s="1"/>
  <c r="C1033" i="1"/>
  <c r="D1032" i="1"/>
  <c r="H1032" i="1" s="1"/>
  <c r="C1032" i="1"/>
  <c r="G1031" i="1"/>
  <c r="D1031" i="1"/>
  <c r="H1031" i="1" s="1"/>
  <c r="C1031" i="1"/>
  <c r="G1030" i="1"/>
  <c r="D1030" i="1"/>
  <c r="H1030" i="1" s="1"/>
  <c r="C1030" i="1"/>
  <c r="G1029" i="1"/>
  <c r="D1029" i="1"/>
  <c r="H1029" i="1" s="1"/>
  <c r="C1029" i="1"/>
  <c r="D1028" i="1"/>
  <c r="H1028" i="1" s="1"/>
  <c r="C1028" i="1"/>
  <c r="G1027" i="1"/>
  <c r="D1027" i="1"/>
  <c r="H1027" i="1" s="1"/>
  <c r="C1027" i="1"/>
  <c r="H1026" i="1"/>
  <c r="G1026" i="1"/>
  <c r="D1026" i="1"/>
  <c r="C1026" i="1"/>
  <c r="H1025" i="1"/>
  <c r="G1025" i="1"/>
  <c r="D1025" i="1"/>
  <c r="C1025" i="1"/>
  <c r="H1024" i="1"/>
  <c r="G1024" i="1"/>
  <c r="D1024" i="1"/>
  <c r="C1024" i="1"/>
  <c r="D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G989" i="1"/>
  <c r="D989" i="1"/>
  <c r="H989" i="1" s="1"/>
  <c r="C989" i="1"/>
  <c r="G988" i="1"/>
  <c r="D988" i="1"/>
  <c r="H988" i="1" s="1"/>
  <c r="C988" i="1"/>
  <c r="G987" i="1"/>
  <c r="D987" i="1"/>
  <c r="H987" i="1" s="1"/>
  <c r="C987" i="1"/>
  <c r="G986" i="1"/>
  <c r="D986" i="1"/>
  <c r="H986" i="1" s="1"/>
  <c r="C986" i="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H820" i="1"/>
  <c r="G820" i="1"/>
  <c r="D820" i="1"/>
  <c r="C820" i="1"/>
  <c r="H819" i="1"/>
  <c r="G819" i="1"/>
  <c r="D819" i="1"/>
  <c r="C819" i="1"/>
  <c r="H818" i="1"/>
  <c r="G818" i="1"/>
  <c r="D818" i="1"/>
  <c r="C818" i="1"/>
  <c r="D817" i="1"/>
  <c r="G817" i="1" s="1"/>
  <c r="C817" i="1"/>
  <c r="H816" i="1"/>
  <c r="D816" i="1"/>
  <c r="G816" i="1" s="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D762" i="1"/>
  <c r="G762" i="1" s="1"/>
  <c r="C762" i="1"/>
  <c r="H761" i="1"/>
  <c r="G761" i="1"/>
  <c r="D761" i="1"/>
  <c r="C761" i="1"/>
  <c r="H760" i="1"/>
  <c r="G760" i="1"/>
  <c r="D760" i="1"/>
  <c r="C760" i="1"/>
  <c r="H759" i="1"/>
  <c r="G759" i="1"/>
  <c r="D759" i="1"/>
  <c r="C759" i="1"/>
  <c r="H758" i="1"/>
  <c r="G758" i="1"/>
  <c r="D758" i="1"/>
  <c r="C758" i="1"/>
  <c r="G757" i="1"/>
  <c r="D757" i="1"/>
  <c r="H757" i="1" s="1"/>
  <c r="C757" i="1"/>
  <c r="H756" i="1"/>
  <c r="G756" i="1"/>
  <c r="D756" i="1"/>
  <c r="C756" i="1"/>
  <c r="H755" i="1"/>
  <c r="G755" i="1"/>
  <c r="D755" i="1"/>
  <c r="C755" i="1"/>
  <c r="H754" i="1"/>
  <c r="G754" i="1"/>
  <c r="D754" i="1"/>
  <c r="C754" i="1"/>
  <c r="H753" i="1"/>
  <c r="D753" i="1"/>
  <c r="G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D665" i="1"/>
  <c r="H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D656" i="1"/>
  <c r="G656" i="1" s="1"/>
  <c r="C656" i="1"/>
  <c r="H655" i="1"/>
  <c r="D655" i="1"/>
  <c r="G655" i="1" s="1"/>
  <c r="C655" i="1"/>
  <c r="H654" i="1"/>
  <c r="D654" i="1"/>
  <c r="G654" i="1" s="1"/>
  <c r="C654" i="1"/>
  <c r="H653" i="1"/>
  <c r="G653" i="1"/>
  <c r="D653" i="1"/>
  <c r="C653" i="1"/>
  <c r="H652" i="1"/>
  <c r="G652" i="1"/>
  <c r="D652" i="1"/>
  <c r="C652" i="1"/>
  <c r="H651" i="1"/>
  <c r="G651" i="1"/>
  <c r="D651" i="1"/>
  <c r="C651" i="1"/>
  <c r="H650" i="1"/>
  <c r="D650" i="1"/>
  <c r="G650" i="1" s="1"/>
  <c r="C650" i="1"/>
  <c r="H649" i="1"/>
  <c r="G649" i="1"/>
  <c r="D649" i="1"/>
  <c r="C649" i="1"/>
  <c r="D648" i="1"/>
  <c r="G648" i="1" s="1"/>
  <c r="C648" i="1"/>
  <c r="H647" i="1"/>
  <c r="G647" i="1"/>
  <c r="D647" i="1"/>
  <c r="C647" i="1"/>
  <c r="H646" i="1"/>
  <c r="G646" i="1"/>
  <c r="D646" i="1"/>
  <c r="C646" i="1"/>
  <c r="H645" i="1"/>
  <c r="D645" i="1"/>
  <c r="G645" i="1" s="1"/>
  <c r="C645" i="1"/>
  <c r="H644" i="1"/>
  <c r="D644" i="1"/>
  <c r="G644" i="1" s="1"/>
  <c r="C644" i="1"/>
  <c r="H643" i="1"/>
  <c r="G643" i="1"/>
  <c r="D643" i="1"/>
  <c r="C643" i="1"/>
  <c r="H642" i="1"/>
  <c r="G642" i="1"/>
  <c r="D642" i="1"/>
  <c r="C642" i="1"/>
  <c r="H641" i="1"/>
  <c r="D641" i="1"/>
  <c r="G641" i="1" s="1"/>
  <c r="C641" i="1"/>
  <c r="C638" i="1"/>
  <c r="H632" i="1"/>
  <c r="D632" i="1"/>
  <c r="G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D412" i="1"/>
  <c r="H412" i="1" s="1"/>
  <c r="C412" i="1"/>
  <c r="D411" i="1"/>
  <c r="H411" i="1" s="1"/>
  <c r="C411" i="1"/>
  <c r="H406" i="1"/>
  <c r="G406" i="1"/>
  <c r="D406" i="1"/>
  <c r="C406" i="1"/>
  <c r="D405" i="1"/>
  <c r="H405" i="1" s="1"/>
  <c r="C405" i="1"/>
  <c r="H404" i="1"/>
  <c r="G404" i="1"/>
  <c r="D404" i="1"/>
  <c r="C404" i="1"/>
  <c r="H401" i="1"/>
  <c r="D401" i="1"/>
  <c r="G401" i="1" s="1"/>
  <c r="C401" i="1"/>
  <c r="H400" i="1"/>
  <c r="D400" i="1"/>
  <c r="G400" i="1" s="1"/>
  <c r="C400" i="1"/>
  <c r="H399" i="1"/>
  <c r="G399" i="1"/>
  <c r="D399" i="1"/>
  <c r="C399" i="1"/>
  <c r="H398" i="1"/>
  <c r="D398" i="1"/>
  <c r="G398" i="1" s="1"/>
  <c r="C398" i="1"/>
  <c r="D397" i="1"/>
  <c r="H397" i="1" s="1"/>
  <c r="C397" i="1"/>
  <c r="H396" i="1"/>
  <c r="D396" i="1"/>
  <c r="G396" i="1" s="1"/>
  <c r="C396" i="1"/>
  <c r="H395" i="1"/>
  <c r="G395" i="1"/>
  <c r="D395" i="1"/>
  <c r="C395" i="1"/>
  <c r="H394" i="1"/>
  <c r="G394" i="1"/>
  <c r="D394" i="1"/>
  <c r="C394" i="1"/>
  <c r="H393" i="1"/>
  <c r="D393" i="1"/>
  <c r="G393" i="1" s="1"/>
  <c r="C393" i="1"/>
  <c r="D392" i="1"/>
  <c r="H392" i="1" s="1"/>
  <c r="C392" i="1"/>
  <c r="D391" i="1"/>
  <c r="H391" i="1" s="1"/>
  <c r="C391" i="1"/>
  <c r="H390" i="1"/>
  <c r="D390" i="1"/>
  <c r="G390" i="1" s="1"/>
  <c r="C390" i="1"/>
  <c r="H389" i="1"/>
  <c r="D389" i="1"/>
  <c r="G389" i="1" s="1"/>
  <c r="C389" i="1"/>
  <c r="H388" i="1"/>
  <c r="D388" i="1"/>
  <c r="G388" i="1" s="1"/>
  <c r="C388" i="1"/>
  <c r="H387" i="1"/>
  <c r="D387" i="1"/>
  <c r="G387" i="1" s="1"/>
  <c r="C387" i="1"/>
  <c r="D386" i="1"/>
  <c r="H386" i="1" s="1"/>
  <c r="C386" i="1"/>
  <c r="H385" i="1"/>
  <c r="G385" i="1"/>
  <c r="D385" i="1"/>
  <c r="C385" i="1"/>
  <c r="H384" i="1"/>
  <c r="D384" i="1"/>
  <c r="G384" i="1" s="1"/>
  <c r="C384" i="1"/>
  <c r="D383" i="1"/>
  <c r="H383" i="1" s="1"/>
  <c r="C383" i="1"/>
  <c r="H382" i="1"/>
  <c r="D382" i="1"/>
  <c r="G382" i="1" s="1"/>
  <c r="C382" i="1"/>
  <c r="H381" i="1"/>
  <c r="D381" i="1"/>
  <c r="G381" i="1" s="1"/>
  <c r="C381" i="1"/>
  <c r="H380" i="1"/>
  <c r="D380" i="1"/>
  <c r="G380" i="1" s="1"/>
  <c r="C380" i="1"/>
  <c r="H379" i="1"/>
  <c r="D379" i="1"/>
  <c r="G379" i="1" s="1"/>
  <c r="C379" i="1"/>
  <c r="D378" i="1"/>
  <c r="H378" i="1" s="1"/>
  <c r="C378" i="1"/>
  <c r="H377" i="1"/>
  <c r="G377" i="1"/>
  <c r="D377" i="1"/>
  <c r="C377" i="1"/>
  <c r="H376" i="1"/>
  <c r="D376" i="1"/>
  <c r="G376" i="1" s="1"/>
  <c r="C376" i="1"/>
  <c r="H375" i="1"/>
  <c r="D375" i="1"/>
  <c r="G375" i="1" s="1"/>
  <c r="C375" i="1"/>
  <c r="H374" i="1"/>
  <c r="D374" i="1"/>
  <c r="G374" i="1" s="1"/>
  <c r="C374" i="1"/>
  <c r="D373" i="1"/>
  <c r="H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G366" i="1"/>
  <c r="D366" i="1"/>
  <c r="C366" i="1"/>
  <c r="H365" i="1"/>
  <c r="D365" i="1"/>
  <c r="G365" i="1" s="1"/>
  <c r="C365" i="1"/>
  <c r="D364" i="1"/>
  <c r="H364" i="1" s="1"/>
  <c r="C364" i="1"/>
  <c r="H363" i="1"/>
  <c r="G363" i="1"/>
  <c r="D363" i="1"/>
  <c r="C363" i="1"/>
  <c r="H362" i="1"/>
  <c r="G362" i="1"/>
  <c r="D362" i="1"/>
  <c r="C362" i="1"/>
  <c r="H361" i="1"/>
  <c r="D361" i="1"/>
  <c r="G361" i="1" s="1"/>
  <c r="C361" i="1"/>
  <c r="H360" i="1"/>
  <c r="D360" i="1"/>
  <c r="G360" i="1" s="1"/>
  <c r="C360" i="1"/>
  <c r="D359" i="1"/>
  <c r="H359" i="1" s="1"/>
  <c r="C359" i="1"/>
  <c r="H357" i="1"/>
  <c r="G357" i="1"/>
  <c r="D357" i="1"/>
  <c r="C357" i="1"/>
  <c r="H356" i="1"/>
  <c r="D356" i="1"/>
  <c r="G356" i="1" s="1"/>
  <c r="C356" i="1"/>
  <c r="H355" i="1"/>
  <c r="D355" i="1"/>
  <c r="G355" i="1" s="1"/>
  <c r="C355" i="1"/>
  <c r="H354" i="1"/>
  <c r="D354" i="1"/>
  <c r="G354" i="1" s="1"/>
  <c r="C354" i="1"/>
  <c r="H353" i="1"/>
  <c r="G353" i="1"/>
  <c r="D353" i="1"/>
  <c r="C353" i="1"/>
  <c r="H352" i="1"/>
  <c r="D352" i="1"/>
  <c r="G352" i="1" s="1"/>
  <c r="C352" i="1"/>
  <c r="D351" i="1"/>
  <c r="H351" i="1" s="1"/>
  <c r="C351" i="1"/>
  <c r="H350" i="1"/>
  <c r="G350" i="1"/>
  <c r="D350" i="1"/>
  <c r="C350" i="1"/>
  <c r="H349" i="1"/>
  <c r="D349" i="1"/>
  <c r="G349" i="1" s="1"/>
  <c r="C349" i="1"/>
  <c r="H348" i="1"/>
  <c r="D348" i="1"/>
  <c r="G348" i="1" s="1"/>
  <c r="C348" i="1"/>
  <c r="D347" i="1"/>
  <c r="G347" i="1" s="1"/>
  <c r="C347" i="1"/>
  <c r="H344" i="1"/>
  <c r="G344" i="1"/>
  <c r="D344" i="1"/>
  <c r="C344" i="1"/>
  <c r="H343" i="1"/>
  <c r="G343" i="1"/>
  <c r="D343" i="1"/>
  <c r="C343" i="1"/>
  <c r="H342" i="1"/>
  <c r="D342" i="1"/>
  <c r="G342" i="1" s="1"/>
  <c r="C342" i="1"/>
  <c r="H341" i="1"/>
  <c r="G341" i="1"/>
  <c r="D341" i="1"/>
  <c r="C341" i="1"/>
  <c r="H340" i="1"/>
  <c r="G340" i="1"/>
  <c r="D340" i="1"/>
  <c r="C340" i="1"/>
  <c r="H339" i="1"/>
  <c r="G339" i="1"/>
  <c r="D339" i="1"/>
  <c r="C339" i="1"/>
  <c r="H338" i="1"/>
  <c r="D338" i="1"/>
  <c r="G338" i="1" s="1"/>
  <c r="C338" i="1"/>
  <c r="H337" i="1"/>
  <c r="G337" i="1"/>
  <c r="D337" i="1"/>
  <c r="C337" i="1"/>
  <c r="D336" i="1"/>
  <c r="G336" i="1" s="1"/>
  <c r="C336" i="1"/>
  <c r="D335" i="1"/>
  <c r="G335" i="1" s="1"/>
  <c r="C335" i="1"/>
  <c r="D334" i="1"/>
  <c r="G334" i="1" s="1"/>
  <c r="C334" i="1"/>
  <c r="H333" i="1"/>
  <c r="G333" i="1"/>
  <c r="D333" i="1"/>
  <c r="C333" i="1"/>
  <c r="H332" i="1"/>
  <c r="G332" i="1"/>
  <c r="D332" i="1"/>
  <c r="C332" i="1"/>
  <c r="C331" i="1"/>
  <c r="H330" i="1"/>
  <c r="G330" i="1"/>
  <c r="D330" i="1"/>
  <c r="C330" i="1"/>
  <c r="H329" i="1"/>
  <c r="G329" i="1"/>
  <c r="D329" i="1"/>
  <c r="C329" i="1"/>
  <c r="H328" i="1"/>
  <c r="G328" i="1"/>
  <c r="D328" i="1"/>
  <c r="C328" i="1"/>
  <c r="H327" i="1"/>
  <c r="D327" i="1"/>
  <c r="G327" i="1" s="1"/>
  <c r="C327" i="1"/>
  <c r="D326" i="1"/>
  <c r="H326" i="1" s="1"/>
  <c r="C326" i="1"/>
  <c r="H325" i="1"/>
  <c r="D325" i="1"/>
  <c r="G325" i="1" s="1"/>
  <c r="C325" i="1"/>
  <c r="H324" i="1"/>
  <c r="D324" i="1"/>
  <c r="G324" i="1" s="1"/>
  <c r="C324" i="1"/>
  <c r="H323" i="1"/>
  <c r="D323" i="1"/>
  <c r="G323" i="1" s="1"/>
  <c r="C323" i="1"/>
  <c r="H322" i="1"/>
  <c r="G322" i="1"/>
  <c r="D322" i="1"/>
  <c r="C322" i="1"/>
  <c r="G321" i="1"/>
  <c r="D321" i="1"/>
  <c r="H321" i="1" s="1"/>
  <c r="C321" i="1"/>
  <c r="H320" i="1"/>
  <c r="D320" i="1"/>
  <c r="G320" i="1" s="1"/>
  <c r="C320" i="1"/>
  <c r="H319" i="1"/>
  <c r="G319" i="1"/>
  <c r="D319" i="1"/>
  <c r="C319" i="1"/>
  <c r="H318" i="1"/>
  <c r="G318" i="1"/>
  <c r="D318" i="1"/>
  <c r="C318" i="1"/>
  <c r="D317" i="1"/>
  <c r="H317" i="1" s="1"/>
  <c r="C317" i="1"/>
  <c r="H316" i="1"/>
  <c r="G316" i="1"/>
  <c r="D316" i="1"/>
  <c r="C316" i="1"/>
  <c r="H315" i="1"/>
  <c r="G315" i="1"/>
  <c r="D315" i="1"/>
  <c r="C315" i="1"/>
  <c r="H314" i="1"/>
  <c r="D314" i="1"/>
  <c r="G314" i="1" s="1"/>
  <c r="C314" i="1"/>
  <c r="H313" i="1"/>
  <c r="D313" i="1"/>
  <c r="G313" i="1" s="1"/>
  <c r="C313" i="1"/>
  <c r="D312" i="1"/>
  <c r="G312" i="1" s="1"/>
  <c r="C312" i="1"/>
  <c r="H311" i="1"/>
  <c r="D311" i="1"/>
  <c r="G311" i="1" s="1"/>
  <c r="C311" i="1"/>
  <c r="H310" i="1"/>
  <c r="D310" i="1"/>
  <c r="G310" i="1" s="1"/>
  <c r="C310" i="1"/>
  <c r="H309" i="1"/>
  <c r="D309" i="1"/>
  <c r="G309" i="1" s="1"/>
  <c r="C309" i="1"/>
  <c r="H308" i="1"/>
  <c r="D308" i="1"/>
  <c r="G308" i="1" s="1"/>
  <c r="C308" i="1"/>
  <c r="H307" i="1"/>
  <c r="D307" i="1"/>
  <c r="G307" i="1" s="1"/>
  <c r="C307" i="1"/>
  <c r="D305" i="1"/>
  <c r="H305" i="1" s="1"/>
  <c r="C305" i="1"/>
  <c r="H304" i="1"/>
  <c r="D304" i="1"/>
  <c r="G304" i="1" s="1"/>
  <c r="C304" i="1"/>
  <c r="H303" i="1"/>
  <c r="D303" i="1"/>
  <c r="G303" i="1" s="1"/>
  <c r="C303" i="1"/>
  <c r="D302" i="1"/>
  <c r="H302" i="1" s="1"/>
  <c r="C302" i="1"/>
  <c r="D301" i="1"/>
  <c r="H301" i="1" s="1"/>
  <c r="C301" i="1"/>
  <c r="D300" i="1"/>
  <c r="H300" i="1" s="1"/>
  <c r="C300" i="1"/>
  <c r="D299" i="1"/>
  <c r="H299" i="1" s="1"/>
  <c r="C299" i="1"/>
  <c r="H298" i="1"/>
  <c r="G298" i="1"/>
  <c r="D298" i="1"/>
  <c r="C298" i="1"/>
  <c r="D297" i="1"/>
  <c r="H297" i="1" s="1"/>
  <c r="C297" i="1"/>
  <c r="D296" i="1"/>
  <c r="H296" i="1" s="1"/>
  <c r="C296" i="1"/>
  <c r="C295" i="1"/>
  <c r="H292" i="1"/>
  <c r="G292" i="1"/>
  <c r="D292" i="1"/>
  <c r="C292" i="1"/>
  <c r="D291" i="1"/>
  <c r="H291" i="1" s="1"/>
  <c r="C291" i="1"/>
  <c r="H290" i="1"/>
  <c r="G290" i="1"/>
  <c r="D290" i="1"/>
  <c r="C290" i="1"/>
  <c r="H289" i="1"/>
  <c r="G289" i="1"/>
  <c r="D289" i="1"/>
  <c r="C289" i="1"/>
  <c r="H288" i="1"/>
  <c r="G288" i="1"/>
  <c r="D288" i="1"/>
  <c r="C288" i="1"/>
  <c r="D284" i="1"/>
  <c r="G284" i="1" s="1"/>
  <c r="C284" i="1"/>
  <c r="D283" i="1"/>
  <c r="H283" i="1" s="1"/>
  <c r="C283" i="1"/>
  <c r="D282" i="1"/>
  <c r="H282" i="1" s="1"/>
  <c r="C282" i="1"/>
  <c r="H281" i="1"/>
  <c r="G281" i="1"/>
  <c r="D281" i="1"/>
  <c r="C281" i="1"/>
  <c r="D280" i="1"/>
  <c r="H280" i="1" s="1"/>
  <c r="C280" i="1"/>
  <c r="H279" i="1"/>
  <c r="G279" i="1"/>
  <c r="D279" i="1"/>
  <c r="C279" i="1"/>
  <c r="D278" i="1"/>
  <c r="H278" i="1" s="1"/>
  <c r="C278" i="1"/>
  <c r="H277" i="1"/>
  <c r="D277" i="1"/>
  <c r="G277" i="1" s="1"/>
  <c r="C277" i="1"/>
  <c r="H276" i="1"/>
  <c r="D276" i="1"/>
  <c r="G276" i="1" s="1"/>
  <c r="C276" i="1"/>
  <c r="D275" i="1"/>
  <c r="H275" i="1" s="1"/>
  <c r="C275" i="1"/>
  <c r="D274" i="1"/>
  <c r="H274" i="1" s="1"/>
  <c r="C274" i="1"/>
  <c r="H273" i="1"/>
  <c r="D273" i="1"/>
  <c r="G273" i="1" s="1"/>
  <c r="C273" i="1"/>
  <c r="H272" i="1"/>
  <c r="D272" i="1"/>
  <c r="G272" i="1" s="1"/>
  <c r="C272" i="1"/>
  <c r="H271" i="1"/>
  <c r="G271" i="1"/>
  <c r="D271" i="1"/>
  <c r="C271" i="1"/>
  <c r="D270" i="1"/>
  <c r="H270" i="1" s="1"/>
  <c r="C270" i="1"/>
  <c r="D269" i="1"/>
  <c r="H269" i="1" s="1"/>
  <c r="C269" i="1"/>
  <c r="H268" i="1"/>
  <c r="D268" i="1"/>
  <c r="G268" i="1" s="1"/>
  <c r="C268" i="1"/>
  <c r="D267" i="1"/>
  <c r="H267" i="1" s="1"/>
  <c r="C267" i="1"/>
  <c r="H266" i="1"/>
  <c r="G266" i="1"/>
  <c r="D266" i="1"/>
  <c r="C266" i="1"/>
  <c r="D265" i="1"/>
  <c r="H265" i="1" s="1"/>
  <c r="C265" i="1"/>
  <c r="H264" i="1"/>
  <c r="D264" i="1"/>
  <c r="G264" i="1" s="1"/>
  <c r="C264" i="1"/>
  <c r="D263" i="1"/>
  <c r="H263" i="1" s="1"/>
  <c r="C263" i="1"/>
  <c r="D262" i="1"/>
  <c r="H262" i="1" s="1"/>
  <c r="C262" i="1"/>
  <c r="H261" i="1"/>
  <c r="G261" i="1"/>
  <c r="D261" i="1"/>
  <c r="C261" i="1"/>
  <c r="D260" i="1"/>
  <c r="H260" i="1" s="1"/>
  <c r="C260" i="1"/>
  <c r="C259" i="1"/>
  <c r="H258" i="1"/>
  <c r="G258" i="1"/>
  <c r="D258" i="1"/>
  <c r="C258" i="1"/>
  <c r="H257" i="1"/>
  <c r="G257" i="1"/>
  <c r="D257" i="1"/>
  <c r="C257" i="1"/>
  <c r="H256" i="1"/>
  <c r="D256" i="1"/>
  <c r="G256" i="1" s="1"/>
  <c r="C256" i="1"/>
  <c r="C255" i="1"/>
  <c r="H254" i="1"/>
  <c r="G254" i="1"/>
  <c r="D254" i="1"/>
  <c r="C254" i="1"/>
  <c r="H253" i="1"/>
  <c r="G253" i="1"/>
  <c r="D253" i="1"/>
  <c r="C253" i="1"/>
  <c r="D252" i="1"/>
  <c r="H252" i="1" s="1"/>
  <c r="C252" i="1"/>
  <c r="H251" i="1"/>
  <c r="D251" i="1"/>
  <c r="G251" i="1" s="1"/>
  <c r="C251" i="1"/>
  <c r="D250" i="1"/>
  <c r="H250" i="1" s="1"/>
  <c r="C250" i="1"/>
  <c r="D249" i="1"/>
  <c r="H249" i="1" s="1"/>
  <c r="C249" i="1"/>
  <c r="C248" i="1"/>
  <c r="H247" i="1"/>
  <c r="D247" i="1"/>
  <c r="G247" i="1" s="1"/>
  <c r="C247" i="1"/>
  <c r="D246" i="1"/>
  <c r="H246" i="1" s="1"/>
  <c r="C246" i="1"/>
  <c r="H245" i="1"/>
  <c r="D245" i="1"/>
  <c r="G245" i="1" s="1"/>
  <c r="C245" i="1"/>
  <c r="H244" i="1"/>
  <c r="D244" i="1"/>
  <c r="G244" i="1" s="1"/>
  <c r="C244" i="1"/>
  <c r="D243" i="1"/>
  <c r="G243" i="1" s="1"/>
  <c r="C243" i="1"/>
  <c r="H242" i="1"/>
  <c r="D242" i="1"/>
  <c r="G242" i="1" s="1"/>
  <c r="C242" i="1"/>
  <c r="D241" i="1"/>
  <c r="H241" i="1" s="1"/>
  <c r="C241" i="1"/>
  <c r="D240" i="1"/>
  <c r="H240" i="1" s="1"/>
  <c r="C240" i="1"/>
  <c r="D239" i="1"/>
  <c r="H239" i="1" s="1"/>
  <c r="C239" i="1"/>
  <c r="D238" i="1"/>
  <c r="H238" i="1" s="1"/>
  <c r="C238" i="1"/>
  <c r="D237" i="1"/>
  <c r="H237" i="1" s="1"/>
  <c r="C237" i="1"/>
  <c r="D236" i="1"/>
  <c r="H236" i="1" s="1"/>
  <c r="C236" i="1"/>
  <c r="H235" i="1"/>
  <c r="G235" i="1"/>
  <c r="D235" i="1"/>
  <c r="C235" i="1"/>
  <c r="D234" i="1"/>
  <c r="H234" i="1" s="1"/>
  <c r="C234" i="1"/>
  <c r="H233" i="1"/>
  <c r="D233" i="1"/>
  <c r="G233" i="1" s="1"/>
  <c r="C233" i="1"/>
  <c r="D232" i="1"/>
  <c r="G232" i="1" s="1"/>
  <c r="C232" i="1"/>
  <c r="H231" i="1"/>
  <c r="G231" i="1"/>
  <c r="D231" i="1"/>
  <c r="C231" i="1"/>
  <c r="H230" i="1"/>
  <c r="G230" i="1"/>
  <c r="D230" i="1"/>
  <c r="C230" i="1"/>
  <c r="H229" i="1"/>
  <c r="D229" i="1"/>
  <c r="G229" i="1" s="1"/>
  <c r="C229" i="1"/>
  <c r="H228" i="1"/>
  <c r="G228" i="1"/>
  <c r="D228" i="1"/>
  <c r="C228" i="1"/>
  <c r="G227" i="1"/>
  <c r="D227" i="1"/>
  <c r="H227" i="1" s="1"/>
  <c r="C227" i="1"/>
  <c r="H226" i="1"/>
  <c r="D226" i="1"/>
  <c r="G226" i="1" s="1"/>
  <c r="C226" i="1"/>
  <c r="H225" i="1"/>
  <c r="D225" i="1"/>
  <c r="G225" i="1" s="1"/>
  <c r="C225" i="1"/>
  <c r="D224" i="1"/>
  <c r="G224" i="1" s="1"/>
  <c r="C224" i="1"/>
  <c r="H223" i="1"/>
  <c r="G223" i="1"/>
  <c r="D223" i="1"/>
  <c r="C223" i="1"/>
  <c r="H222" i="1"/>
  <c r="D222" i="1"/>
  <c r="G222" i="1" s="1"/>
  <c r="C222" i="1"/>
  <c r="D221" i="1"/>
  <c r="H221" i="1" s="1"/>
  <c r="C221" i="1"/>
  <c r="C220" i="1"/>
  <c r="H219" i="1"/>
  <c r="G219" i="1"/>
  <c r="D219" i="1"/>
  <c r="C219" i="1"/>
  <c r="H218" i="1"/>
  <c r="G218" i="1"/>
  <c r="D218" i="1"/>
  <c r="C218" i="1"/>
  <c r="H217" i="1"/>
  <c r="G217" i="1"/>
  <c r="D217" i="1"/>
  <c r="C217" i="1"/>
  <c r="H216" i="1"/>
  <c r="D216" i="1"/>
  <c r="G216" i="1" s="1"/>
  <c r="C216" i="1"/>
  <c r="D215" i="1"/>
  <c r="G215" i="1" s="1"/>
  <c r="C215" i="1"/>
  <c r="H214" i="1"/>
  <c r="D214" i="1"/>
  <c r="G214" i="1" s="1"/>
  <c r="C214" i="1"/>
  <c r="D213" i="1"/>
  <c r="H213" i="1" s="1"/>
  <c r="C213" i="1"/>
  <c r="D212" i="1"/>
  <c r="H212" i="1" s="1"/>
  <c r="C212" i="1"/>
  <c r="D211" i="1"/>
  <c r="D210" i="1"/>
  <c r="G210" i="1" s="1"/>
  <c r="C210" i="1"/>
  <c r="H209" i="1"/>
  <c r="D209" i="1"/>
  <c r="G209" i="1" s="1"/>
  <c r="C209" i="1"/>
  <c r="H208" i="1"/>
  <c r="D208" i="1"/>
  <c r="G208" i="1" s="1"/>
  <c r="C208" i="1"/>
  <c r="H207" i="1"/>
  <c r="D207" i="1"/>
  <c r="G207" i="1" s="1"/>
  <c r="C207" i="1"/>
  <c r="D206" i="1"/>
  <c r="H206" i="1" s="1"/>
  <c r="C206" i="1"/>
  <c r="D205" i="1"/>
  <c r="H205" i="1" s="1"/>
  <c r="C205" i="1"/>
  <c r="D204" i="1"/>
  <c r="H204" i="1" s="1"/>
  <c r="C204" i="1"/>
  <c r="H203" i="1"/>
  <c r="D203" i="1"/>
  <c r="G203" i="1" s="1"/>
  <c r="C203" i="1"/>
  <c r="H202" i="1"/>
  <c r="G202" i="1"/>
  <c r="D202" i="1"/>
  <c r="C202" i="1"/>
  <c r="H201" i="1"/>
  <c r="G201" i="1"/>
  <c r="D201" i="1"/>
  <c r="C201" i="1"/>
  <c r="D200" i="1"/>
  <c r="H200" i="1" s="1"/>
  <c r="C200" i="1"/>
  <c r="H199" i="1"/>
  <c r="G199" i="1"/>
  <c r="D199" i="1"/>
  <c r="C199" i="1"/>
  <c r="C198" i="1"/>
  <c r="H197" i="1"/>
  <c r="D197" i="1"/>
  <c r="G197" i="1" s="1"/>
  <c r="C197" i="1"/>
  <c r="H196" i="1"/>
  <c r="D196" i="1"/>
  <c r="G196" i="1" s="1"/>
  <c r="C196" i="1"/>
  <c r="H195" i="1"/>
  <c r="G195" i="1"/>
  <c r="D195" i="1"/>
  <c r="C195" i="1"/>
  <c r="H194" i="1"/>
  <c r="G194" i="1"/>
  <c r="D194" i="1"/>
  <c r="C194" i="1"/>
  <c r="D193" i="1"/>
  <c r="G193" i="1" s="1"/>
  <c r="C193" i="1"/>
  <c r="H191" i="1"/>
  <c r="D191" i="1"/>
  <c r="G191" i="1" s="1"/>
  <c r="C191" i="1"/>
  <c r="H190" i="1"/>
  <c r="G190" i="1"/>
  <c r="D190" i="1"/>
  <c r="C190" i="1"/>
  <c r="H189" i="1"/>
  <c r="D189" i="1"/>
  <c r="G189" i="1" s="1"/>
  <c r="C189" i="1"/>
  <c r="H188" i="1"/>
  <c r="G188" i="1"/>
  <c r="D188" i="1"/>
  <c r="C188" i="1"/>
  <c r="H187" i="1"/>
  <c r="D187" i="1"/>
  <c r="G187" i="1" s="1"/>
  <c r="C187" i="1"/>
  <c r="H186" i="1"/>
  <c r="G186" i="1"/>
  <c r="D186" i="1"/>
  <c r="C186" i="1"/>
  <c r="H185" i="1"/>
  <c r="G185" i="1"/>
  <c r="D185" i="1"/>
  <c r="C185" i="1"/>
  <c r="D184" i="1"/>
  <c r="G184" i="1" s="1"/>
  <c r="C184" i="1"/>
  <c r="D183" i="1"/>
  <c r="H183" i="1" s="1"/>
  <c r="C183" i="1"/>
  <c r="D182" i="1"/>
  <c r="H182" i="1" s="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H174" i="1"/>
  <c r="D174" i="1"/>
  <c r="G174" i="1" s="1"/>
  <c r="C174" i="1"/>
  <c r="C173" i="1"/>
  <c r="H172" i="1"/>
  <c r="D172" i="1"/>
  <c r="G172" i="1" s="1"/>
  <c r="C172" i="1"/>
  <c r="H171" i="1"/>
  <c r="D171" i="1"/>
  <c r="G171" i="1" s="1"/>
  <c r="C171" i="1"/>
  <c r="H170" i="1"/>
  <c r="D170" i="1"/>
  <c r="G170" i="1" s="1"/>
  <c r="C170" i="1"/>
  <c r="H169" i="1"/>
  <c r="D169" i="1"/>
  <c r="G169" i="1" s="1"/>
  <c r="C169" i="1"/>
  <c r="H168" i="1"/>
  <c r="D168" i="1"/>
  <c r="G168" i="1" s="1"/>
  <c r="C168" i="1"/>
  <c r="D167" i="1"/>
  <c r="H167" i="1" s="1"/>
  <c r="C167" i="1"/>
  <c r="D166" i="1"/>
  <c r="H166" i="1" s="1"/>
  <c r="C166" i="1"/>
  <c r="D165" i="1"/>
  <c r="G165" i="1" s="1"/>
  <c r="C165" i="1"/>
  <c r="D164" i="1"/>
  <c r="H164" i="1" s="1"/>
  <c r="C164" i="1"/>
  <c r="D163" i="1"/>
  <c r="H163" i="1" s="1"/>
  <c r="C163" i="1"/>
  <c r="H162" i="1"/>
  <c r="D162" i="1"/>
  <c r="G162" i="1" s="1"/>
  <c r="C162" i="1"/>
  <c r="H161" i="1"/>
  <c r="G161" i="1"/>
  <c r="D161" i="1"/>
  <c r="C161" i="1"/>
  <c r="H160" i="1"/>
  <c r="G160" i="1"/>
  <c r="D160" i="1"/>
  <c r="C160" i="1"/>
  <c r="D158" i="1"/>
  <c r="H158" i="1" s="1"/>
  <c r="C158" i="1"/>
  <c r="D157" i="1"/>
  <c r="H157" i="1" s="1"/>
  <c r="C157" i="1"/>
  <c r="H156" i="1"/>
  <c r="G156" i="1"/>
  <c r="D156" i="1"/>
  <c r="C156" i="1"/>
  <c r="D155" i="1"/>
  <c r="H155" i="1" s="1"/>
  <c r="C155" i="1"/>
  <c r="H154" i="1"/>
  <c r="G154" i="1"/>
  <c r="D154" i="1"/>
  <c r="C154" i="1"/>
  <c r="H153" i="1"/>
  <c r="G153" i="1"/>
  <c r="D153" i="1"/>
  <c r="C153" i="1"/>
  <c r="H152" i="1"/>
  <c r="D152" i="1"/>
  <c r="G152" i="1" s="1"/>
  <c r="C152" i="1"/>
  <c r="H151" i="1"/>
  <c r="D151" i="1"/>
  <c r="G151" i="1" s="1"/>
  <c r="C151" i="1"/>
  <c r="H150" i="1"/>
  <c r="D150" i="1"/>
  <c r="G150" i="1" s="1"/>
  <c r="C150" i="1"/>
  <c r="H149" i="1"/>
  <c r="D149" i="1"/>
  <c r="G149" i="1" s="1"/>
  <c r="C149" i="1"/>
  <c r="C148" i="1"/>
  <c r="H146" i="1"/>
  <c r="D146" i="1"/>
  <c r="G146" i="1" s="1"/>
  <c r="C146" i="1"/>
  <c r="G145" i="1"/>
  <c r="D145" i="1"/>
  <c r="H145" i="1" s="1"/>
  <c r="C145" i="1"/>
  <c r="G144" i="1"/>
  <c r="D144" i="1"/>
  <c r="H144" i="1" s="1"/>
  <c r="C144" i="1"/>
  <c r="H143" i="1"/>
  <c r="G143" i="1"/>
  <c r="D143" i="1"/>
  <c r="C143" i="1"/>
  <c r="D142" i="1"/>
  <c r="G142" i="1" s="1"/>
  <c r="C142" i="1"/>
  <c r="H141" i="1"/>
  <c r="G141" i="1"/>
  <c r="D141" i="1"/>
  <c r="C141" i="1"/>
  <c r="G140" i="1"/>
  <c r="D140" i="1"/>
  <c r="H140" i="1" s="1"/>
  <c r="C140" i="1"/>
  <c r="D139" i="1"/>
  <c r="G139" i="1" s="1"/>
  <c r="C139" i="1"/>
  <c r="D138" i="1"/>
  <c r="H138" i="1" s="1"/>
  <c r="C138" i="1"/>
  <c r="D137" i="1"/>
  <c r="H137" i="1" s="1"/>
  <c r="C137" i="1"/>
  <c r="C136" i="1"/>
  <c r="C135" i="1"/>
  <c r="H134" i="1"/>
  <c r="D134" i="1"/>
  <c r="G134" i="1" s="1"/>
  <c r="C134" i="1"/>
  <c r="H133" i="1"/>
  <c r="D133" i="1"/>
  <c r="G133" i="1" s="1"/>
  <c r="C133" i="1"/>
  <c r="D132" i="1"/>
  <c r="H132" i="1" s="1"/>
  <c r="C132" i="1"/>
  <c r="H131" i="1"/>
  <c r="D131" i="1"/>
  <c r="G131" i="1" s="1"/>
  <c r="C131" i="1"/>
  <c r="G130" i="1"/>
  <c r="D130" i="1"/>
  <c r="H130" i="1" s="1"/>
  <c r="C130" i="1"/>
  <c r="D129" i="1"/>
  <c r="H129" i="1" s="1"/>
  <c r="C129" i="1"/>
  <c r="D128" i="1"/>
  <c r="H128" i="1" s="1"/>
  <c r="C128" i="1"/>
  <c r="D127" i="1"/>
  <c r="H127" i="1" s="1"/>
  <c r="C127" i="1"/>
  <c r="D126" i="1"/>
  <c r="H126" i="1" s="1"/>
  <c r="C126" i="1"/>
  <c r="H125" i="1"/>
  <c r="G125" i="1"/>
  <c r="D125" i="1"/>
  <c r="C125" i="1"/>
  <c r="D124" i="1"/>
  <c r="H124" i="1" s="1"/>
  <c r="C124" i="1"/>
  <c r="H123" i="1"/>
  <c r="D123" i="1"/>
  <c r="G123" i="1" s="1"/>
  <c r="C123" i="1"/>
  <c r="H122" i="1"/>
  <c r="D122" i="1"/>
  <c r="G122" i="1" s="1"/>
  <c r="C122" i="1"/>
  <c r="H121" i="1"/>
  <c r="G121" i="1"/>
  <c r="D121" i="1"/>
  <c r="C121" i="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G109" i="1"/>
  <c r="D109" i="1"/>
  <c r="C109" i="1"/>
  <c r="H108" i="1"/>
  <c r="D108" i="1"/>
  <c r="G108" i="1" s="1"/>
  <c r="C108" i="1"/>
  <c r="H107" i="1"/>
  <c r="D107" i="1"/>
  <c r="G107" i="1" s="1"/>
  <c r="C107" i="1"/>
  <c r="H106" i="1"/>
  <c r="D106" i="1"/>
  <c r="G106" i="1" s="1"/>
  <c r="C106" i="1"/>
  <c r="H105" i="1"/>
  <c r="D105" i="1"/>
  <c r="G105" i="1" s="1"/>
  <c r="C105" i="1"/>
  <c r="H104" i="1"/>
  <c r="G104" i="1"/>
  <c r="D104" i="1"/>
  <c r="C104" i="1"/>
  <c r="D103" i="1"/>
  <c r="H103" i="1" s="1"/>
  <c r="C103" i="1"/>
  <c r="H101" i="1"/>
  <c r="G101" i="1"/>
  <c r="D101" i="1"/>
  <c r="C101" i="1"/>
  <c r="D100" i="1"/>
  <c r="H100" i="1" s="1"/>
  <c r="C100" i="1"/>
  <c r="H99" i="1"/>
  <c r="G99" i="1"/>
  <c r="D99" i="1"/>
  <c r="C99" i="1"/>
  <c r="H98" i="1"/>
  <c r="G98" i="1"/>
  <c r="D98" i="1"/>
  <c r="C98" i="1"/>
  <c r="H97" i="1"/>
  <c r="G97" i="1"/>
  <c r="D97" i="1"/>
  <c r="C97" i="1"/>
  <c r="H96" i="1"/>
  <c r="D96" i="1"/>
  <c r="G96" i="1" s="1"/>
  <c r="C96" i="1"/>
  <c r="H95" i="1"/>
  <c r="D95" i="1"/>
  <c r="G95" i="1" s="1"/>
  <c r="C95" i="1"/>
  <c r="G94" i="1"/>
  <c r="D94" i="1"/>
  <c r="H94" i="1" s="1"/>
  <c r="C94" i="1"/>
  <c r="H93" i="1"/>
  <c r="G93" i="1"/>
  <c r="D93" i="1"/>
  <c r="C93" i="1"/>
  <c r="D92" i="1"/>
  <c r="H92" i="1" s="1"/>
  <c r="C92" i="1"/>
  <c r="D91" i="1"/>
  <c r="H91" i="1" s="1"/>
  <c r="C91" i="1"/>
  <c r="H90" i="1"/>
  <c r="D90" i="1"/>
  <c r="G90" i="1" s="1"/>
  <c r="C90" i="1"/>
  <c r="H89" i="1"/>
  <c r="G89" i="1"/>
  <c r="D89" i="1"/>
  <c r="C89" i="1"/>
  <c r="H88" i="1"/>
  <c r="G88" i="1"/>
  <c r="D88" i="1"/>
  <c r="C88" i="1"/>
  <c r="D87" i="1"/>
  <c r="G87" i="1" s="1"/>
  <c r="C87" i="1"/>
  <c r="H86" i="1"/>
  <c r="G86" i="1"/>
  <c r="D86" i="1"/>
  <c r="C86" i="1"/>
  <c r="H85" i="1"/>
  <c r="G85" i="1"/>
  <c r="D85" i="1"/>
  <c r="C85" i="1"/>
  <c r="H84" i="1"/>
  <c r="D84" i="1"/>
  <c r="G84" i="1" s="1"/>
  <c r="C84" i="1"/>
  <c r="H83" i="1"/>
  <c r="G83" i="1"/>
  <c r="D83" i="1"/>
  <c r="C83" i="1"/>
  <c r="H82" i="1"/>
  <c r="G82" i="1"/>
  <c r="D82" i="1"/>
  <c r="C82" i="1"/>
  <c r="H81" i="1"/>
  <c r="D81" i="1"/>
  <c r="G81" i="1" s="1"/>
  <c r="C81" i="1"/>
  <c r="H80" i="1"/>
  <c r="D80" i="1"/>
  <c r="G80" i="1" s="1"/>
  <c r="C80" i="1"/>
  <c r="D79" i="1"/>
  <c r="G79" i="1" s="1"/>
  <c r="C79" i="1"/>
  <c r="H77" i="1"/>
  <c r="G77" i="1"/>
  <c r="D77" i="1"/>
  <c r="C77" i="1"/>
  <c r="H76" i="1"/>
  <c r="D76" i="1"/>
  <c r="G76" i="1" s="1"/>
  <c r="C76" i="1"/>
  <c r="H75" i="1"/>
  <c r="D75" i="1"/>
  <c r="G75" i="1" s="1"/>
  <c r="C75" i="1"/>
  <c r="H74" i="1"/>
  <c r="G74" i="1"/>
  <c r="D74" i="1"/>
  <c r="C74" i="1"/>
  <c r="G73" i="1"/>
  <c r="D73" i="1"/>
  <c r="H73" i="1" s="1"/>
  <c r="C73" i="1"/>
  <c r="H72" i="1"/>
  <c r="D72" i="1"/>
  <c r="G72" i="1" s="1"/>
  <c r="C72" i="1"/>
  <c r="D71" i="1"/>
  <c r="H71" i="1" s="1"/>
  <c r="C71" i="1"/>
  <c r="D70" i="1"/>
  <c r="H70" i="1" s="1"/>
  <c r="C70" i="1"/>
  <c r="H69" i="1"/>
  <c r="D69" i="1"/>
  <c r="G69" i="1" s="1"/>
  <c r="C69" i="1"/>
  <c r="D68" i="1"/>
  <c r="H68" i="1" s="1"/>
  <c r="C68" i="1"/>
  <c r="D67" i="1"/>
  <c r="G67" i="1" s="1"/>
  <c r="C67" i="1"/>
  <c r="H66" i="1"/>
  <c r="D66" i="1"/>
  <c r="G66" i="1" s="1"/>
  <c r="C66" i="1"/>
  <c r="H65" i="1"/>
  <c r="G65" i="1"/>
  <c r="D65" i="1"/>
  <c r="C65" i="1"/>
  <c r="H64" i="1"/>
  <c r="D64" i="1"/>
  <c r="G64" i="1" s="1"/>
  <c r="C64" i="1"/>
  <c r="H63" i="1"/>
  <c r="G63" i="1"/>
  <c r="D63" i="1"/>
  <c r="C63" i="1"/>
  <c r="H62" i="1"/>
  <c r="G62" i="1"/>
  <c r="D62" i="1"/>
  <c r="C62" i="1"/>
  <c r="H61" i="1"/>
  <c r="G61" i="1"/>
  <c r="D61" i="1"/>
  <c r="C61" i="1"/>
  <c r="D60" i="1"/>
  <c r="H60" i="1" s="1"/>
  <c r="C60" i="1"/>
  <c r="H59" i="1"/>
  <c r="G59" i="1"/>
  <c r="D59" i="1"/>
  <c r="C59" i="1"/>
  <c r="D58" i="1"/>
  <c r="H58" i="1" s="1"/>
  <c r="C58" i="1"/>
  <c r="H57" i="1"/>
  <c r="D57" i="1"/>
  <c r="G57" i="1" s="1"/>
  <c r="C57" i="1"/>
  <c r="H56" i="1"/>
  <c r="D56" i="1"/>
  <c r="G56" i="1" s="1"/>
  <c r="C56" i="1"/>
  <c r="H55" i="1"/>
  <c r="G55" i="1"/>
  <c r="D55" i="1"/>
  <c r="C55" i="1"/>
  <c r="H54" i="1"/>
  <c r="G54" i="1"/>
  <c r="D54" i="1"/>
  <c r="C54" i="1"/>
  <c r="H53" i="1"/>
  <c r="G53" i="1"/>
  <c r="D53" i="1"/>
  <c r="C53" i="1"/>
  <c r="H52" i="1"/>
  <c r="D52" i="1"/>
  <c r="G52" i="1" s="1"/>
  <c r="C52" i="1"/>
  <c r="H51" i="1"/>
  <c r="D51" i="1"/>
  <c r="G51" i="1" s="1"/>
  <c r="C51" i="1"/>
  <c r="D50" i="1"/>
  <c r="H50" i="1" s="1"/>
  <c r="C50" i="1"/>
  <c r="H49" i="1"/>
  <c r="D49" i="1"/>
  <c r="G49" i="1" s="1"/>
  <c r="C49" i="1"/>
  <c r="H48" i="1"/>
  <c r="G48" i="1"/>
  <c r="D48" i="1"/>
  <c r="C48" i="1"/>
  <c r="H47" i="1"/>
  <c r="D47" i="1"/>
  <c r="G47" i="1" s="1"/>
  <c r="C47" i="1"/>
  <c r="H45" i="1"/>
  <c r="G45" i="1"/>
  <c r="D45" i="1"/>
  <c r="C45" i="1"/>
  <c r="H44" i="1"/>
  <c r="G44" i="1"/>
  <c r="D44" i="1"/>
  <c r="C44" i="1"/>
  <c r="H43" i="1"/>
  <c r="D43" i="1"/>
  <c r="G43" i="1" s="1"/>
  <c r="C43" i="1"/>
  <c r="H42" i="1"/>
  <c r="D42" i="1"/>
  <c r="G42" i="1" s="1"/>
  <c r="C42" i="1"/>
  <c r="D41" i="1"/>
  <c r="G41" i="1" s="1"/>
  <c r="C41" i="1"/>
  <c r="C40" i="1"/>
  <c r="H39" i="1"/>
  <c r="G39" i="1"/>
  <c r="D39" i="1"/>
  <c r="C39" i="1"/>
  <c r="D38" i="1"/>
  <c r="H38" i="1" s="1"/>
  <c r="C38" i="1"/>
  <c r="H37" i="1"/>
  <c r="G37" i="1"/>
  <c r="D37" i="1"/>
  <c r="C37" i="1"/>
  <c r="D36" i="1"/>
  <c r="G36" i="1" s="1"/>
  <c r="C36" i="1"/>
  <c r="D35" i="1"/>
  <c r="H35" i="1" s="1"/>
  <c r="C35" i="1"/>
  <c r="D34" i="1"/>
  <c r="H34" i="1" s="1"/>
  <c r="C34" i="1"/>
  <c r="D33" i="1"/>
  <c r="H33" i="1" s="1"/>
  <c r="C33" i="1"/>
  <c r="H32" i="1"/>
  <c r="D32" i="1"/>
  <c r="G32" i="1" s="1"/>
  <c r="C32" i="1"/>
  <c r="H31" i="1"/>
  <c r="D31" i="1"/>
  <c r="G31" i="1" s="1"/>
  <c r="C31" i="1"/>
  <c r="D30" i="1"/>
  <c r="H30" i="1" s="1"/>
  <c r="C30" i="1"/>
  <c r="H29" i="1"/>
  <c r="D29" i="1"/>
  <c r="G29" i="1" s="1"/>
  <c r="C29" i="1"/>
  <c r="H28" i="1"/>
  <c r="G28" i="1"/>
  <c r="D28" i="1"/>
  <c r="C28" i="1"/>
  <c r="D27" i="1"/>
  <c r="G27" i="1" s="1"/>
  <c r="C27" i="1"/>
  <c r="H26" i="1"/>
  <c r="G26" i="1"/>
  <c r="D26" i="1"/>
  <c r="C26" i="1"/>
  <c r="D25" i="1"/>
  <c r="G25" i="1" s="1"/>
  <c r="C25" i="1"/>
  <c r="D24" i="1"/>
  <c r="H24" i="1" s="1"/>
  <c r="C24" i="1"/>
  <c r="H23" i="1"/>
  <c r="G23" i="1"/>
  <c r="D23" i="1"/>
  <c r="C23" i="1"/>
  <c r="H22" i="1"/>
  <c r="D22" i="1"/>
  <c r="G22" i="1" s="1"/>
  <c r="C22" i="1"/>
  <c r="H21" i="1"/>
  <c r="G21" i="1"/>
  <c r="D21" i="1"/>
  <c r="C21" i="1"/>
  <c r="H20" i="1"/>
  <c r="G20" i="1"/>
  <c r="D20" i="1"/>
  <c r="C20" i="1"/>
  <c r="D19" i="1"/>
  <c r="H19" i="1" s="1"/>
  <c r="C19" i="1"/>
  <c r="H18" i="1"/>
  <c r="G18" i="1"/>
  <c r="D18" i="1"/>
  <c r="C18" i="1"/>
  <c r="H17" i="1"/>
  <c r="G17" i="1"/>
  <c r="D17" i="1"/>
  <c r="C17" i="1"/>
  <c r="H16" i="1"/>
  <c r="D16" i="1"/>
  <c r="G16" i="1" s="1"/>
  <c r="C16" i="1"/>
  <c r="D15" i="1"/>
  <c r="H15" i="1" s="1"/>
  <c r="C15" i="1"/>
  <c r="H14" i="1"/>
  <c r="D14" i="1"/>
  <c r="G14" i="1" s="1"/>
  <c r="C14" i="1"/>
  <c r="C13" i="1"/>
  <c r="H12" i="1"/>
  <c r="D12" i="1"/>
  <c r="G12" i="1" s="1"/>
  <c r="C12" i="1"/>
  <c r="D11" i="1"/>
  <c r="H11" i="1" s="1"/>
  <c r="C11" i="1"/>
  <c r="H10" i="1"/>
  <c r="D10" i="1"/>
  <c r="G10" i="1" s="1"/>
  <c r="C10" i="1"/>
  <c r="H9" i="1"/>
  <c r="D9" i="1"/>
  <c r="G9" i="1" s="1"/>
  <c r="C9" i="1"/>
  <c r="H8" i="1"/>
  <c r="D8" i="1"/>
  <c r="G8" i="1" s="1"/>
  <c r="C8" i="1"/>
  <c r="H7" i="1"/>
  <c r="D7" i="1"/>
  <c r="G7" i="1" s="1"/>
  <c r="C7" i="1"/>
  <c r="H6" i="1"/>
  <c r="D6" i="1"/>
  <c r="G6" i="1" s="1"/>
  <c r="C6" i="1"/>
  <c r="D5" i="1"/>
  <c r="G5" i="1" s="1"/>
  <c r="C5" i="1"/>
  <c r="C4" i="1"/>
  <c r="E32" i="9" l="1"/>
  <c r="B32" i="9" s="1"/>
  <c r="E27" i="9"/>
  <c r="B27" i="9" s="1"/>
  <c r="E295" i="9"/>
  <c r="B295" i="9" s="1"/>
  <c r="E302" i="9"/>
  <c r="B302" i="9" s="1"/>
  <c r="H1498" i="1"/>
  <c r="H1561" i="1"/>
  <c r="G1556" i="1"/>
  <c r="G1555" i="1"/>
  <c r="G1551" i="1"/>
  <c r="G1544" i="1"/>
  <c r="D49" i="8"/>
  <c r="C1524" i="1" s="1"/>
  <c r="G1524" i="1" s="1"/>
  <c r="G1536" i="1"/>
  <c r="G1531" i="1"/>
  <c r="C1530" i="1"/>
  <c r="G1530" i="1" s="1"/>
  <c r="H1510" i="1"/>
  <c r="H1505" i="1"/>
  <c r="G1493" i="1"/>
  <c r="H1493" i="1"/>
  <c r="D6" i="8"/>
  <c r="C1483" i="1"/>
  <c r="H1483" i="1" s="1"/>
  <c r="G1489" i="1"/>
  <c r="H1485" i="1"/>
  <c r="G665" i="1"/>
  <c r="H817" i="1"/>
  <c r="E46" i="9"/>
  <c r="B46" i="9" s="1"/>
  <c r="H648" i="1"/>
  <c r="B275" i="9"/>
  <c r="G11" i="1"/>
  <c r="H27" i="1"/>
  <c r="G405" i="1"/>
  <c r="G411" i="1"/>
  <c r="G412" i="1"/>
  <c r="E644" i="4"/>
  <c r="D638" i="1" s="1"/>
  <c r="G638" i="1" s="1"/>
  <c r="E273" i="9"/>
  <c r="B273" i="9" s="1"/>
  <c r="E643" i="4"/>
  <c r="D637" i="1" s="1"/>
  <c r="G397" i="1"/>
  <c r="G391" i="1"/>
  <c r="G392" i="1"/>
  <c r="G386" i="1"/>
  <c r="F391" i="4"/>
  <c r="G383" i="1"/>
  <c r="G378" i="1"/>
  <c r="G373" i="1"/>
  <c r="G364" i="1"/>
  <c r="G359" i="1"/>
  <c r="G351" i="1"/>
  <c r="H347" i="1"/>
  <c r="E351" i="4"/>
  <c r="D346" i="1" s="1"/>
  <c r="H336" i="1"/>
  <c r="H334" i="1"/>
  <c r="H335" i="1"/>
  <c r="G331" i="1"/>
  <c r="H331" i="1"/>
  <c r="G326" i="1"/>
  <c r="G291" i="1"/>
  <c r="H312" i="1"/>
  <c r="G317" i="1"/>
  <c r="G305" i="1"/>
  <c r="G302" i="1"/>
  <c r="G301" i="1"/>
  <c r="G299" i="1"/>
  <c r="G300" i="1"/>
  <c r="G297" i="1"/>
  <c r="G295" i="1"/>
  <c r="G296" i="1"/>
  <c r="E299" i="4"/>
  <c r="D294" i="1" s="1"/>
  <c r="G282" i="1"/>
  <c r="G283" i="1"/>
  <c r="H284" i="1"/>
  <c r="G275" i="1"/>
  <c r="G280" i="1"/>
  <c r="E75" i="9"/>
  <c r="B75" i="9" s="1"/>
  <c r="G278" i="1"/>
  <c r="G274" i="1"/>
  <c r="G269" i="1"/>
  <c r="G270" i="1"/>
  <c r="G267" i="1"/>
  <c r="G265" i="1"/>
  <c r="G263" i="1"/>
  <c r="G260" i="1"/>
  <c r="G262" i="1"/>
  <c r="F264" i="4"/>
  <c r="E70" i="9"/>
  <c r="B70" i="9" s="1"/>
  <c r="E69" i="9"/>
  <c r="B69" i="9" s="1"/>
  <c r="F259" i="4"/>
  <c r="D255" i="1"/>
  <c r="E66" i="9"/>
  <c r="G252" i="1"/>
  <c r="F252" i="4"/>
  <c r="G248" i="1"/>
  <c r="G249" i="1"/>
  <c r="G250" i="1"/>
  <c r="G246" i="1"/>
  <c r="H243" i="1"/>
  <c r="G240" i="1"/>
  <c r="E65" i="9"/>
  <c r="B65" i="9" s="1"/>
  <c r="G241" i="1"/>
  <c r="G239" i="1"/>
  <c r="G238" i="1"/>
  <c r="G236" i="1"/>
  <c r="G237" i="1"/>
  <c r="H232" i="1"/>
  <c r="G234" i="1"/>
  <c r="F236" i="4"/>
  <c r="E62" i="9"/>
  <c r="E61" i="9"/>
  <c r="B61" i="9" s="1"/>
  <c r="H224" i="1"/>
  <c r="G221" i="1"/>
  <c r="E224" i="4"/>
  <c r="D220" i="1" s="1"/>
  <c r="E58" i="9"/>
  <c r="H215" i="1"/>
  <c r="F219" i="4"/>
  <c r="G212" i="1"/>
  <c r="G213" i="1"/>
  <c r="H210" i="1"/>
  <c r="E57" i="9"/>
  <c r="B57" i="9" s="1"/>
  <c r="F225" i="9"/>
  <c r="B225" i="9" s="1"/>
  <c r="G206" i="1"/>
  <c r="G205" i="1"/>
  <c r="G204" i="1"/>
  <c r="G198" i="1"/>
  <c r="G200" i="1"/>
  <c r="H193" i="1"/>
  <c r="E50" i="9"/>
  <c r="B50" i="9" s="1"/>
  <c r="E49" i="9"/>
  <c r="B49" i="9" s="1"/>
  <c r="E196" i="4"/>
  <c r="D192" i="1" s="1"/>
  <c r="H184" i="1"/>
  <c r="F222" i="9"/>
  <c r="B222" i="9" s="1"/>
  <c r="G183" i="1"/>
  <c r="G182" i="1"/>
  <c r="E45" i="9"/>
  <c r="B45" i="9" s="1"/>
  <c r="E42" i="9"/>
  <c r="G173" i="1"/>
  <c r="H173" i="1"/>
  <c r="F177" i="4"/>
  <c r="H165" i="1"/>
  <c r="G167" i="1"/>
  <c r="G166" i="1"/>
  <c r="G164" i="1"/>
  <c r="G163" i="1"/>
  <c r="E41" i="9"/>
  <c r="B41" i="9" s="1"/>
  <c r="G158" i="1"/>
  <c r="G155" i="1"/>
  <c r="G157" i="1"/>
  <c r="F218" i="9"/>
  <c r="B218" i="9" s="1"/>
  <c r="E152" i="4"/>
  <c r="D148" i="1" s="1"/>
  <c r="D136" i="1"/>
  <c r="H136" i="1" s="1"/>
  <c r="H142" i="1"/>
  <c r="H139" i="1"/>
  <c r="G138" i="1"/>
  <c r="G135" i="1"/>
  <c r="G137" i="1"/>
  <c r="G129" i="1"/>
  <c r="G132" i="1"/>
  <c r="G128" i="1"/>
  <c r="G127" i="1"/>
  <c r="G124" i="1"/>
  <c r="G126" i="1"/>
  <c r="F124" i="4"/>
  <c r="D120" i="1"/>
  <c r="H116" i="1"/>
  <c r="F120" i="4"/>
  <c r="F217" i="9"/>
  <c r="B217" i="9" s="1"/>
  <c r="E38" i="9"/>
  <c r="E106" i="4"/>
  <c r="D102" i="1" s="1"/>
  <c r="G103" i="1"/>
  <c r="E37" i="9"/>
  <c r="B37" i="9" s="1"/>
  <c r="G100" i="1"/>
  <c r="G92" i="1"/>
  <c r="G91" i="1"/>
  <c r="H87" i="1"/>
  <c r="F91" i="4"/>
  <c r="E82" i="4"/>
  <c r="D78" i="1" s="1"/>
  <c r="H79" i="1"/>
  <c r="G70" i="1"/>
  <c r="G71" i="1"/>
  <c r="E34" i="9"/>
  <c r="H67" i="1"/>
  <c r="G68" i="1"/>
  <c r="E30" i="9"/>
  <c r="E29" i="9"/>
  <c r="B29" i="9" s="1"/>
  <c r="G58" i="1"/>
  <c r="G60" i="1"/>
  <c r="F59" i="4"/>
  <c r="G50" i="1"/>
  <c r="E50" i="4"/>
  <c r="D46" i="1" s="1"/>
  <c r="H41" i="1"/>
  <c r="H40" i="1"/>
  <c r="G40" i="1"/>
  <c r="H36" i="1"/>
  <c r="G38" i="1"/>
  <c r="G35" i="1"/>
  <c r="G33" i="1"/>
  <c r="G34" i="1"/>
  <c r="G30" i="1"/>
  <c r="E25" i="9"/>
  <c r="B25" i="9" s="1"/>
  <c r="H25" i="1"/>
  <c r="G24" i="1"/>
  <c r="G19" i="1"/>
  <c r="F214" i="9"/>
  <c r="B214" i="9" s="1"/>
  <c r="G15" i="1"/>
  <c r="G13" i="1"/>
  <c r="D4" i="1"/>
  <c r="H4" i="1" s="1"/>
  <c r="E7" i="4"/>
  <c r="D3" i="1" s="1"/>
  <c r="H5"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H1037" i="1"/>
  <c r="G1037" i="1"/>
  <c r="H1039" i="1"/>
  <c r="G1039" i="1"/>
  <c r="H1041" i="1"/>
  <c r="G1041" i="1"/>
  <c r="H1043" i="1"/>
  <c r="G1043" i="1"/>
  <c r="H1045" i="1"/>
  <c r="G1045" i="1"/>
  <c r="G1156" i="1"/>
  <c r="G1160" i="1"/>
  <c r="G1164" i="1"/>
  <c r="G1168" i="1"/>
  <c r="G1172" i="1"/>
  <c r="G1176" i="1"/>
  <c r="G1180" i="1"/>
  <c r="G1184" i="1"/>
  <c r="G1188" i="1"/>
  <c r="G1192" i="1"/>
  <c r="G1196" i="1"/>
  <c r="G1200" i="1"/>
  <c r="G1204" i="1"/>
  <c r="G1208" i="1"/>
  <c r="G1212" i="1"/>
  <c r="H1036" i="1"/>
  <c r="G1036" i="1"/>
  <c r="H1038" i="1"/>
  <c r="G1038" i="1"/>
  <c r="H1040" i="1"/>
  <c r="G1040" i="1"/>
  <c r="H1042" i="1"/>
  <c r="G1042" i="1"/>
  <c r="H1044" i="1"/>
  <c r="G1044" i="1"/>
  <c r="I1450" i="1"/>
  <c r="G1028" i="1"/>
  <c r="G1032" i="1"/>
  <c r="G1157" i="1"/>
  <c r="G1161" i="1"/>
  <c r="G1165" i="1"/>
  <c r="G1169" i="1"/>
  <c r="G1173" i="1"/>
  <c r="G1177" i="1"/>
  <c r="G1181" i="1"/>
  <c r="G1185" i="1"/>
  <c r="G1189" i="1"/>
  <c r="G1193" i="1"/>
  <c r="G1197" i="1"/>
  <c r="G1201" i="1"/>
  <c r="G1205" i="1"/>
  <c r="G1209" i="1"/>
  <c r="G1213" i="1"/>
  <c r="G1330" i="1"/>
  <c r="G1331" i="1"/>
  <c r="G1332" i="1"/>
  <c r="G1333" i="1"/>
  <c r="G1334" i="1"/>
  <c r="G1335" i="1"/>
  <c r="G1336"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G1402" i="1"/>
  <c r="G1403" i="1"/>
  <c r="G1404" i="1"/>
  <c r="G1405" i="1"/>
  <c r="G1406" i="1"/>
  <c r="G1407" i="1"/>
  <c r="G1408" i="1"/>
  <c r="G1409" i="1"/>
  <c r="G1410" i="1"/>
  <c r="G1411" i="1"/>
  <c r="G1412" i="1"/>
  <c r="G1413" i="1"/>
  <c r="G1414" i="1"/>
  <c r="G1415" i="1"/>
  <c r="G1416" i="1"/>
  <c r="G1417" i="1"/>
  <c r="G1418" i="1"/>
  <c r="G1419" i="1"/>
  <c r="G1420" i="1"/>
  <c r="G1421" i="1"/>
  <c r="G1422" i="1"/>
  <c r="G1425" i="1"/>
  <c r="G1429" i="1"/>
  <c r="G1433" i="1"/>
  <c r="G1442" i="1"/>
  <c r="I1442" i="1" s="1"/>
  <c r="H1442" i="1"/>
  <c r="J1451" i="1"/>
  <c r="H1451" i="1"/>
  <c r="G1451" i="1"/>
  <c r="I1451" i="1" s="1"/>
  <c r="J1459" i="1"/>
  <c r="H1459" i="1"/>
  <c r="G1459" i="1"/>
  <c r="I1459" i="1" s="1"/>
  <c r="J1468" i="1"/>
  <c r="H1468" i="1"/>
  <c r="G1468" i="1"/>
  <c r="H1478" i="1"/>
  <c r="G1478" i="1"/>
  <c r="I1478" i="1" s="1"/>
  <c r="H1491" i="1"/>
  <c r="G1491" i="1"/>
  <c r="H1499" i="1"/>
  <c r="G1499" i="1"/>
  <c r="G1504" i="1"/>
  <c r="G1512" i="1"/>
  <c r="H1519" i="1"/>
  <c r="G1519" i="1"/>
  <c r="H1527" i="1"/>
  <c r="G1527" i="1"/>
  <c r="H1535" i="1"/>
  <c r="G1535" i="1"/>
  <c r="H1543" i="1"/>
  <c r="G1543" i="1"/>
  <c r="G1577" i="1"/>
  <c r="H1577" i="1"/>
  <c r="H1448" i="1"/>
  <c r="G1448" i="1"/>
  <c r="H1456" i="1"/>
  <c r="G1456" i="1"/>
  <c r="I1462" i="1"/>
  <c r="H1465" i="1"/>
  <c r="G1465" i="1"/>
  <c r="H1470" i="1"/>
  <c r="G1470" i="1"/>
  <c r="I1471" i="1"/>
  <c r="H1473" i="1"/>
  <c r="G1473" i="1"/>
  <c r="H1575" i="1"/>
  <c r="G1575" i="1"/>
  <c r="J1441" i="1"/>
  <c r="H1441" i="1"/>
  <c r="J1447" i="1"/>
  <c r="H1447" i="1"/>
  <c r="G1447" i="1"/>
  <c r="J1455" i="1"/>
  <c r="H1455" i="1"/>
  <c r="G1455" i="1"/>
  <c r="I1455" i="1" s="1"/>
  <c r="J1464" i="1"/>
  <c r="H1464" i="1"/>
  <c r="G1464" i="1"/>
  <c r="I1464" i="1" s="1"/>
  <c r="J1472" i="1"/>
  <c r="H1472" i="1"/>
  <c r="G1472" i="1"/>
  <c r="H1488" i="1"/>
  <c r="G1488" i="1"/>
  <c r="H1496" i="1"/>
  <c r="G1496" i="1"/>
  <c r="H1524" i="1"/>
  <c r="H1532" i="1"/>
  <c r="G1532" i="1"/>
  <c r="H1540" i="1"/>
  <c r="G1540" i="1"/>
  <c r="H1559" i="1"/>
  <c r="G1559" i="1"/>
  <c r="G1573" i="1"/>
  <c r="H1573" i="1"/>
  <c r="G1426" i="1"/>
  <c r="G1430" i="1"/>
  <c r="G1434" i="1"/>
  <c r="G1441" i="1"/>
  <c r="I1441" i="1" s="1"/>
  <c r="H1452" i="1"/>
  <c r="G1452" i="1"/>
  <c r="H1460" i="1"/>
  <c r="G1460" i="1"/>
  <c r="I1460" i="1" s="1"/>
  <c r="H1469" i="1"/>
  <c r="G1469" i="1"/>
  <c r="J1479" i="1"/>
  <c r="G1479" i="1"/>
  <c r="I1479" i="1" s="1"/>
  <c r="G1486" i="1"/>
  <c r="H1486" i="1"/>
  <c r="G1494" i="1"/>
  <c r="H1494" i="1"/>
  <c r="G1522" i="1"/>
  <c r="H1522" i="1"/>
  <c r="G1538" i="1"/>
  <c r="H1538" i="1"/>
  <c r="H1546" i="1"/>
  <c r="G1546" i="1"/>
  <c r="H1570" i="1"/>
  <c r="G1570" i="1"/>
  <c r="H1579" i="1"/>
  <c r="G1579" i="1"/>
  <c r="G1440" i="1"/>
  <c r="I1440" i="1" s="1"/>
  <c r="J1440" i="1"/>
  <c r="G1444" i="1"/>
  <c r="I1444" i="1" s="1"/>
  <c r="J1444" i="1"/>
  <c r="J1476" i="1"/>
  <c r="H1550" i="1"/>
  <c r="G1550" i="1"/>
  <c r="G1557" i="1"/>
  <c r="H1557" i="1"/>
  <c r="D50" i="4"/>
  <c r="D82" i="4"/>
  <c r="F152" i="4"/>
  <c r="F164" i="4"/>
  <c r="E163" i="4"/>
  <c r="D159" i="1" s="1"/>
  <c r="D196" i="4"/>
  <c r="F197" i="4"/>
  <c r="E311" i="4"/>
  <c r="D306" i="1" s="1"/>
  <c r="D421" i="4"/>
  <c r="F485" i="4"/>
  <c r="D484" i="4"/>
  <c r="E5" i="7"/>
  <c r="I1439" i="1"/>
  <c r="I1443" i="1"/>
  <c r="J1445" i="1"/>
  <c r="H1446" i="1"/>
  <c r="I1446" i="1" s="1"/>
  <c r="J1446" i="1"/>
  <c r="H1450" i="1"/>
  <c r="J1450" i="1"/>
  <c r="H1458" i="1"/>
  <c r="I1458" i="1" s="1"/>
  <c r="J1458" i="1"/>
  <c r="H1463" i="1"/>
  <c r="I1463" i="1" s="1"/>
  <c r="J1463" i="1"/>
  <c r="H1467" i="1"/>
  <c r="I1467" i="1" s="1"/>
  <c r="J1467" i="1"/>
  <c r="H1471" i="1"/>
  <c r="J1471" i="1"/>
  <c r="H1475" i="1"/>
  <c r="G1480" i="1"/>
  <c r="G1503" i="1"/>
  <c r="H1506" i="1"/>
  <c r="G1511" i="1"/>
  <c r="H1514" i="1"/>
  <c r="G1547" i="1"/>
  <c r="H1554" i="1"/>
  <c r="G1554" i="1"/>
  <c r="G1562" i="1"/>
  <c r="H1565" i="1"/>
  <c r="G1567" i="1"/>
  <c r="F364" i="4"/>
  <c r="D363" i="4"/>
  <c r="E68" i="5"/>
  <c r="G315" i="9"/>
  <c r="E315" i="9" s="1"/>
  <c r="H29" i="3"/>
  <c r="C1436" i="1"/>
  <c r="D163" i="4"/>
  <c r="E363" i="4"/>
  <c r="D358" i="1" s="1"/>
  <c r="D529" i="4"/>
  <c r="H309" i="9"/>
  <c r="E309" i="9" s="1"/>
  <c r="B309" i="9" s="1"/>
  <c r="F312" i="4"/>
  <c r="D311" i="4"/>
  <c r="F460" i="4"/>
  <c r="D459" i="4"/>
  <c r="I30" i="3"/>
  <c r="D1453" i="1"/>
  <c r="F237" i="5"/>
  <c r="H23" i="3"/>
  <c r="D141" i="6"/>
  <c r="D42" i="8"/>
  <c r="C1023" i="1"/>
  <c r="C1046" i="1"/>
  <c r="C1047" i="1"/>
  <c r="C1096" i="1"/>
  <c r="C1214" i="1"/>
  <c r="C1322" i="1"/>
  <c r="C1329" i="1"/>
  <c r="C1337" i="1"/>
  <c r="C1388" i="1"/>
  <c r="C1401" i="1"/>
  <c r="C1424" i="1"/>
  <c r="D1454" i="1"/>
  <c r="H1454" i="1" s="1"/>
  <c r="C1481" i="1"/>
  <c r="C1501" i="1"/>
  <c r="D7" i="4"/>
  <c r="F188" i="4"/>
  <c r="E459" i="4"/>
  <c r="D453" i="1" s="1"/>
  <c r="D593" i="4"/>
  <c r="F603" i="4"/>
  <c r="D643" i="4"/>
  <c r="F69" i="5"/>
  <c r="E307" i="9"/>
  <c r="B307" i="9" s="1"/>
  <c r="H24" i="3"/>
  <c r="F35" i="6"/>
  <c r="F115" i="6"/>
  <c r="D580" i="4"/>
  <c r="D12" i="5"/>
  <c r="D176" i="5"/>
  <c r="F177" i="5"/>
  <c r="E206" i="5"/>
  <c r="F114" i="6"/>
  <c r="D129" i="6"/>
  <c r="F45" i="4"/>
  <c r="D106" i="4"/>
  <c r="F125" i="4"/>
  <c r="D215" i="4"/>
  <c r="E263" i="4"/>
  <c r="D259" i="1" s="1"/>
  <c r="D299" i="4"/>
  <c r="D351" i="4"/>
  <c r="F416" i="4"/>
  <c r="E529" i="4"/>
  <c r="F68" i="5"/>
  <c r="E35" i="6"/>
  <c r="E141" i="6" s="1"/>
  <c r="D89" i="6"/>
  <c r="I10" i="9"/>
  <c r="E22" i="9"/>
  <c r="B22" i="9" s="1"/>
  <c r="E26" i="9"/>
  <c r="B26" i="9" s="1"/>
  <c r="B34" i="9"/>
  <c r="B42" i="9"/>
  <c r="B58" i="9"/>
  <c r="B66"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M213" i="9"/>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G164" i="9"/>
  <c r="E164" i="9" s="1"/>
  <c r="B164" i="9" s="1"/>
  <c r="G163" i="9"/>
  <c r="E163" i="9" s="1"/>
  <c r="B163" i="9" s="1"/>
  <c r="G162" i="9"/>
  <c r="E162" i="9" s="1"/>
  <c r="B162" i="9" s="1"/>
  <c r="G161" i="9"/>
  <c r="E161" i="9" s="1"/>
  <c r="B161" i="9" s="1"/>
  <c r="E289" i="9"/>
  <c r="B289" i="9" s="1"/>
  <c r="B30" i="9"/>
  <c r="B38" i="9"/>
  <c r="B54" i="9"/>
  <c r="B62" i="9"/>
  <c r="E79" i="9"/>
  <c r="B79" i="9" s="1"/>
  <c r="E83" i="9"/>
  <c r="B83" i="9" s="1"/>
  <c r="E87" i="9"/>
  <c r="B87" i="9" s="1"/>
  <c r="E91" i="9"/>
  <c r="B91" i="9" s="1"/>
  <c r="E95" i="9"/>
  <c r="B95" i="9" s="1"/>
  <c r="E99" i="9"/>
  <c r="B99" i="9" s="1"/>
  <c r="E103" i="9"/>
  <c r="B103" i="9" s="1"/>
  <c r="E139" i="9"/>
  <c r="B139" i="9" s="1"/>
  <c r="E151" i="9"/>
  <c r="B151" i="9" s="1"/>
  <c r="B157" i="9"/>
  <c r="B220" i="9"/>
  <c r="B228" i="9"/>
  <c r="B236" i="9"/>
  <c r="B243" i="9"/>
  <c r="B244" i="9"/>
  <c r="B251" i="9"/>
  <c r="B252" i="9"/>
  <c r="B260" i="9"/>
  <c r="F221" i="9"/>
  <c r="B221" i="9" s="1"/>
  <c r="B226" i="9"/>
  <c r="F229" i="9"/>
  <c r="B229" i="9" s="1"/>
  <c r="B234" i="9"/>
  <c r="B242" i="9"/>
  <c r="F245" i="9"/>
  <c r="B245" i="9" s="1"/>
  <c r="F253" i="9"/>
  <c r="B253" i="9" s="1"/>
  <c r="B264" i="9"/>
  <c r="B215" i="9"/>
  <c r="B216" i="9"/>
  <c r="B224" i="9"/>
  <c r="B232" i="9"/>
  <c r="B240" i="9"/>
  <c r="B247" i="9"/>
  <c r="B248" i="9"/>
  <c r="B255" i="9"/>
  <c r="B262" i="9"/>
  <c r="B268" i="9"/>
  <c r="D43" i="8" l="1"/>
  <c r="K1450" i="9" s="1"/>
  <c r="H1530" i="1"/>
  <c r="G1483" i="1"/>
  <c r="F224" i="4"/>
  <c r="H638" i="1"/>
  <c r="E350" i="4"/>
  <c r="D345" i="1" s="1"/>
  <c r="E298" i="4"/>
  <c r="F263" i="4"/>
  <c r="G255" i="1"/>
  <c r="H255" i="1"/>
  <c r="H220" i="1"/>
  <c r="G220" i="1"/>
  <c r="G21" i="9"/>
  <c r="H21" i="9"/>
  <c r="G148" i="1"/>
  <c r="H148" i="1"/>
  <c r="G136" i="1"/>
  <c r="H120" i="1"/>
  <c r="G120" i="1"/>
  <c r="G4" i="1"/>
  <c r="E6" i="4"/>
  <c r="D2" i="1" s="1"/>
  <c r="H9" i="3"/>
  <c r="I28" i="3"/>
  <c r="D1435" i="1"/>
  <c r="G317" i="9"/>
  <c r="E317" i="9" s="1"/>
  <c r="F12" i="5"/>
  <c r="C990" i="1"/>
  <c r="D7" i="5"/>
  <c r="H1401" i="1"/>
  <c r="G1401" i="1"/>
  <c r="G1046" i="1"/>
  <c r="E166" i="9"/>
  <c r="B166" i="9" s="1"/>
  <c r="B192" i="9"/>
  <c r="F213" i="9"/>
  <c r="B213" i="9" s="1"/>
  <c r="F89" i="6"/>
  <c r="C1383" i="1"/>
  <c r="E528" i="4"/>
  <c r="D523" i="1"/>
  <c r="H259" i="1"/>
  <c r="G259" i="1"/>
  <c r="H310" i="9"/>
  <c r="E310" i="9" s="1"/>
  <c r="B310" i="9" s="1"/>
  <c r="D1183" i="1"/>
  <c r="F580" i="4"/>
  <c r="C574" i="1"/>
  <c r="F643" i="4"/>
  <c r="C637" i="1"/>
  <c r="H1481" i="1"/>
  <c r="G1481" i="1"/>
  <c r="H1388" i="1"/>
  <c r="G1388" i="1"/>
  <c r="H1214" i="1"/>
  <c r="G1214" i="1"/>
  <c r="H1023" i="1"/>
  <c r="G1023" i="1"/>
  <c r="F459" i="4"/>
  <c r="C453" i="1"/>
  <c r="E151" i="4"/>
  <c r="E420" i="4"/>
  <c r="F163" i="4"/>
  <c r="C159" i="1"/>
  <c r="I21" i="3"/>
  <c r="D1046" i="1"/>
  <c r="H1046" i="1" s="1"/>
  <c r="F421" i="4"/>
  <c r="D420" i="4"/>
  <c r="C415" i="1"/>
  <c r="F196" i="4"/>
  <c r="C192" i="1"/>
  <c r="F82" i="4"/>
  <c r="C78" i="1"/>
  <c r="G1454" i="1"/>
  <c r="H1501" i="1"/>
  <c r="G1501" i="1"/>
  <c r="H1322" i="1"/>
  <c r="G1322" i="1"/>
  <c r="B315" i="9"/>
  <c r="E314" i="9"/>
  <c r="I10" i="3" s="1"/>
  <c r="D1436" i="1"/>
  <c r="I29" i="3"/>
  <c r="I25" i="3"/>
  <c r="D1329" i="1"/>
  <c r="F215" i="4"/>
  <c r="C211" i="1"/>
  <c r="D151" i="4"/>
  <c r="G1337" i="1"/>
  <c r="H1337" i="1"/>
  <c r="G1096" i="1"/>
  <c r="H1096" i="1"/>
  <c r="C1517" i="1"/>
  <c r="I34" i="3"/>
  <c r="E176" i="5"/>
  <c r="G1436" i="1"/>
  <c r="H1436" i="1"/>
  <c r="F363" i="4"/>
  <c r="C358" i="1"/>
  <c r="E6" i="5"/>
  <c r="F50" i="4"/>
  <c r="C46" i="1"/>
  <c r="I1472" i="1"/>
  <c r="I1473" i="1"/>
  <c r="I1468" i="1"/>
  <c r="F299" i="4"/>
  <c r="D298" i="4"/>
  <c r="C294" i="1"/>
  <c r="F106" i="4"/>
  <c r="C102" i="1"/>
  <c r="H28" i="3"/>
  <c r="F141" i="6"/>
  <c r="C1435" i="1"/>
  <c r="D528" i="4"/>
  <c r="F529" i="4"/>
  <c r="C523" i="1"/>
  <c r="E165" i="9"/>
  <c r="B165" i="9" s="1"/>
  <c r="F351" i="4"/>
  <c r="D350" i="4"/>
  <c r="C346" i="1"/>
  <c r="F129" i="6"/>
  <c r="C1423" i="1"/>
  <c r="H22" i="3"/>
  <c r="C1153" i="1"/>
  <c r="F176" i="5"/>
  <c r="D175" i="5"/>
  <c r="F593" i="4"/>
  <c r="C587" i="1"/>
  <c r="F7" i="4"/>
  <c r="D6" i="4"/>
  <c r="C3" i="1"/>
  <c r="H1424" i="1"/>
  <c r="G1424" i="1"/>
  <c r="H1329" i="1"/>
  <c r="G1329" i="1"/>
  <c r="H1047" i="1"/>
  <c r="G1047" i="1"/>
  <c r="G1453" i="1"/>
  <c r="H1453" i="1"/>
  <c r="F311" i="4"/>
  <c r="C306" i="1"/>
  <c r="F484" i="4"/>
  <c r="C478" i="1"/>
  <c r="I1452" i="1"/>
  <c r="I1447" i="1"/>
  <c r="I1465" i="1"/>
  <c r="I1456" i="1"/>
  <c r="I1448" i="1"/>
  <c r="C1518" i="1" l="1"/>
  <c r="H11" i="3" s="1"/>
  <c r="N3" i="9" s="1"/>
  <c r="G312" i="9"/>
  <c r="E312" i="9" s="1"/>
  <c r="B312" i="9" s="1"/>
  <c r="G313" i="9"/>
  <c r="E313" i="9" s="1"/>
  <c r="B313" i="9" s="1"/>
  <c r="I35" i="3"/>
  <c r="G1518" i="1"/>
  <c r="E408" i="4"/>
  <c r="D403" i="1" s="1"/>
  <c r="D293" i="1"/>
  <c r="E407" i="4"/>
  <c r="D402" i="1" s="1"/>
  <c r="E21" i="9"/>
  <c r="B21" i="9" s="1"/>
  <c r="E412" i="4"/>
  <c r="E639" i="4" s="1"/>
  <c r="I16" i="3"/>
  <c r="H587" i="1"/>
  <c r="G587" i="1"/>
  <c r="H1153" i="1"/>
  <c r="H346" i="1"/>
  <c r="G346" i="1"/>
  <c r="H523" i="1"/>
  <c r="G523" i="1"/>
  <c r="H294" i="1"/>
  <c r="G294" i="1"/>
  <c r="D984" i="1"/>
  <c r="F420" i="4"/>
  <c r="D635" i="4"/>
  <c r="C414" i="1"/>
  <c r="H159" i="1"/>
  <c r="G159" i="1"/>
  <c r="H574" i="1"/>
  <c r="G574" i="1"/>
  <c r="H1383" i="1"/>
  <c r="G1383" i="1"/>
  <c r="H453" i="1"/>
  <c r="G453" i="1"/>
  <c r="H478" i="1"/>
  <c r="G478" i="1"/>
  <c r="H306" i="1"/>
  <c r="G306" i="1"/>
  <c r="H3" i="1"/>
  <c r="G3" i="1"/>
  <c r="D408" i="4"/>
  <c r="F350" i="4"/>
  <c r="C345" i="1"/>
  <c r="D407" i="4"/>
  <c r="F298" i="4"/>
  <c r="C293" i="1"/>
  <c r="H358" i="1"/>
  <c r="G358" i="1"/>
  <c r="I22" i="3"/>
  <c r="E175" i="5"/>
  <c r="D1152" i="1" s="1"/>
  <c r="D1153" i="1"/>
  <c r="G1153" i="1" s="1"/>
  <c r="H19" i="9"/>
  <c r="E19" i="9" s="1"/>
  <c r="B19" i="9" s="1"/>
  <c r="H211" i="1"/>
  <c r="G211" i="1"/>
  <c r="H192" i="1"/>
  <c r="G192" i="1"/>
  <c r="D6" i="5"/>
  <c r="H20" i="3"/>
  <c r="F7" i="5"/>
  <c r="C985" i="1"/>
  <c r="E316" i="9"/>
  <c r="B317" i="9"/>
  <c r="F6" i="4"/>
  <c r="H16" i="3"/>
  <c r="D412" i="4"/>
  <c r="D290" i="4"/>
  <c r="C2" i="1"/>
  <c r="F175" i="5"/>
  <c r="C1152" i="1"/>
  <c r="G1423" i="1"/>
  <c r="H1423" i="1"/>
  <c r="F528" i="4"/>
  <c r="D636" i="4"/>
  <c r="C522" i="1"/>
  <c r="H102" i="1"/>
  <c r="G102" i="1"/>
  <c r="H46" i="1"/>
  <c r="G46" i="1"/>
  <c r="H17" i="3"/>
  <c r="F151" i="4"/>
  <c r="D289" i="4"/>
  <c r="C147" i="1"/>
  <c r="E635" i="4"/>
  <c r="D629" i="1" s="1"/>
  <c r="D414" i="1"/>
  <c r="H637" i="1"/>
  <c r="G637" i="1"/>
  <c r="H1183" i="1"/>
  <c r="G1183" i="1"/>
  <c r="H990" i="1"/>
  <c r="G990" i="1"/>
  <c r="H1435" i="1"/>
  <c r="G1435" i="1"/>
  <c r="H1517" i="1"/>
  <c r="G1517" i="1"/>
  <c r="H78" i="1"/>
  <c r="G78" i="1"/>
  <c r="H415" i="1"/>
  <c r="G415" i="1"/>
  <c r="E289" i="4"/>
  <c r="I17" i="3"/>
  <c r="D147" i="1"/>
  <c r="E636" i="4"/>
  <c r="D630" i="1" s="1"/>
  <c r="D522" i="1"/>
  <c r="I9" i="3"/>
  <c r="K3" i="9"/>
  <c r="H1518" i="1" l="1"/>
  <c r="E311" i="9"/>
  <c r="I11" i="3" s="1"/>
  <c r="D407" i="1"/>
  <c r="H147" i="1"/>
  <c r="G147" i="1"/>
  <c r="H522" i="1"/>
  <c r="G522" i="1"/>
  <c r="C286" i="1"/>
  <c r="H985" i="1"/>
  <c r="G985" i="1"/>
  <c r="F407" i="4"/>
  <c r="C402" i="1"/>
  <c r="H414" i="1"/>
  <c r="G414" i="1"/>
  <c r="E413" i="4"/>
  <c r="E291" i="4"/>
  <c r="D287" i="1" s="1"/>
  <c r="D285" i="1"/>
  <c r="E290" i="4"/>
  <c r="F290" i="4" s="1"/>
  <c r="G2" i="1"/>
  <c r="H2" i="1"/>
  <c r="H345" i="1"/>
  <c r="G345" i="1"/>
  <c r="H293" i="1"/>
  <c r="G293" i="1"/>
  <c r="H278" i="9"/>
  <c r="D413" i="4"/>
  <c r="F289" i="4"/>
  <c r="D291" i="4"/>
  <c r="C285" i="1"/>
  <c r="F636" i="4"/>
  <c r="C630" i="1"/>
  <c r="H1152" i="1"/>
  <c r="G1152" i="1"/>
  <c r="F412" i="4"/>
  <c r="D639" i="4"/>
  <c r="C407" i="1"/>
  <c r="G284" i="9"/>
  <c r="E284" i="9" s="1"/>
  <c r="B284" i="9" s="1"/>
  <c r="G278" i="9"/>
  <c r="E278" i="9" s="1"/>
  <c r="C984" i="1"/>
  <c r="F6" i="5"/>
  <c r="F408" i="4"/>
  <c r="C403" i="1"/>
  <c r="F635" i="4"/>
  <c r="C629" i="1"/>
  <c r="D633" i="1"/>
  <c r="D415" i="4" l="1"/>
  <c r="D640" i="4"/>
  <c r="F413" i="4"/>
  <c r="C408" i="1"/>
  <c r="E640" i="4"/>
  <c r="E415" i="4"/>
  <c r="D410" i="1" s="1"/>
  <c r="D408" i="1"/>
  <c r="E414" i="4"/>
  <c r="D409" i="1" s="1"/>
  <c r="H629" i="1"/>
  <c r="G629" i="1"/>
  <c r="H407" i="1"/>
  <c r="G407" i="1"/>
  <c r="H285" i="1"/>
  <c r="G285" i="1"/>
  <c r="D286" i="1"/>
  <c r="H286" i="1" s="1"/>
  <c r="H8" i="3"/>
  <c r="G984" i="1"/>
  <c r="H984" i="1"/>
  <c r="F639" i="4"/>
  <c r="D641" i="4"/>
  <c r="C633" i="1"/>
  <c r="F291" i="4"/>
  <c r="C287" i="1"/>
  <c r="H403" i="1"/>
  <c r="G403" i="1"/>
  <c r="E277" i="9"/>
  <c r="B278" i="9"/>
  <c r="D414" i="4"/>
  <c r="H630" i="1"/>
  <c r="G630" i="1"/>
  <c r="H402" i="1"/>
  <c r="G402" i="1"/>
  <c r="G286" i="1" l="1"/>
  <c r="M3" i="9"/>
  <c r="I8" i="3"/>
  <c r="H287" i="1"/>
  <c r="G287" i="1"/>
  <c r="H408" i="1"/>
  <c r="G408" i="1"/>
  <c r="E642" i="4"/>
  <c r="D634" i="1"/>
  <c r="E641" i="4"/>
  <c r="F641" i="4" s="1"/>
  <c r="F414" i="4"/>
  <c r="C409" i="1"/>
  <c r="C635" i="1"/>
  <c r="F415" i="4"/>
  <c r="C410" i="1"/>
  <c r="H633" i="1"/>
  <c r="G633" i="1"/>
  <c r="D642" i="4"/>
  <c r="F640" i="4"/>
  <c r="C634" i="1"/>
  <c r="E646" i="4" l="1"/>
  <c r="D636" i="1"/>
  <c r="D646" i="4"/>
  <c r="F642" i="4"/>
  <c r="C636" i="1"/>
  <c r="H409" i="1"/>
  <c r="G409" i="1"/>
  <c r="H634" i="1"/>
  <c r="G634" i="1"/>
  <c r="D645" i="4"/>
  <c r="H410" i="1"/>
  <c r="G410" i="1"/>
  <c r="E645" i="4"/>
  <c r="D635" i="1"/>
  <c r="H635" i="1" s="1"/>
  <c r="H19" i="3" l="1"/>
  <c r="F646" i="4"/>
  <c r="C640" i="1"/>
  <c r="H18" i="3"/>
  <c r="F645" i="4"/>
  <c r="C639" i="1"/>
  <c r="G276" i="9"/>
  <c r="E276" i="9" s="1"/>
  <c r="B276" i="9" s="1"/>
  <c r="I18" i="3"/>
  <c r="D639" i="1"/>
  <c r="H7" i="3" s="1"/>
  <c r="H636" i="1"/>
  <c r="G636" i="1"/>
  <c r="I19" i="3"/>
  <c r="D640" i="1"/>
  <c r="G635" i="1"/>
  <c r="J3" i="9" l="1"/>
  <c r="H640" i="1"/>
  <c r="G640" i="1"/>
  <c r="H639" i="1"/>
  <c r="G639" i="1"/>
  <c r="G274" i="9" l="1"/>
  <c r="M272" i="9"/>
  <c r="L272" i="9"/>
  <c r="H274" i="9"/>
  <c r="H18" i="9"/>
  <c r="G18" i="9"/>
  <c r="G17" i="9"/>
  <c r="I5" i="9"/>
  <c r="M15" i="9"/>
  <c r="I9" i="9"/>
  <c r="I6" i="9"/>
  <c r="J10" i="9"/>
  <c r="M16" i="9"/>
  <c r="J6" i="9"/>
  <c r="K10" i="9"/>
  <c r="J8" i="9"/>
  <c r="I7" i="9"/>
  <c r="J11" i="9"/>
  <c r="J7" i="9"/>
  <c r="G16" i="9"/>
  <c r="G15" i="9"/>
  <c r="I12" i="9"/>
  <c r="K11" i="9"/>
  <c r="J9" i="9"/>
  <c r="K9" i="9"/>
  <c r="K6" i="9"/>
  <c r="J17" i="9"/>
  <c r="L16" i="9"/>
  <c r="I13" i="9"/>
  <c r="I17" i="9"/>
  <c r="H15" i="9"/>
  <c r="L15" i="9"/>
  <c r="H16" i="9"/>
  <c r="I11" i="9"/>
  <c r="H17" i="9"/>
  <c r="J12" i="9"/>
  <c r="K7" i="9"/>
  <c r="I8" i="9"/>
  <c r="K12" i="9"/>
  <c r="K8" i="9"/>
  <c r="J13" i="9"/>
  <c r="J5" i="9"/>
  <c r="K13" i="9"/>
  <c r="K5" i="9"/>
  <c r="E8" i="9" l="1"/>
  <c r="B8" i="9" s="1"/>
  <c r="E274" i="9"/>
  <c r="B274" i="9" s="1"/>
  <c r="E11" i="9"/>
  <c r="B11" i="9" s="1"/>
  <c r="F272" i="9"/>
  <c r="B272" i="9" s="1"/>
  <c r="E13" i="9"/>
  <c r="B13" i="9" s="1"/>
  <c r="E15" i="9"/>
  <c r="E20" i="9"/>
  <c r="I7" i="3" s="1"/>
  <c r="F15" i="9"/>
  <c r="F16" i="9"/>
  <c r="E16" i="9"/>
  <c r="E10" i="9"/>
  <c r="B10" i="9" s="1"/>
  <c r="E5" i="9"/>
  <c r="E6" i="9"/>
  <c r="B6" i="9" s="1"/>
  <c r="E17" i="9"/>
  <c r="B17" i="9" s="1"/>
  <c r="E12" i="9"/>
  <c r="B12" i="9" s="1"/>
  <c r="E9" i="9"/>
  <c r="B9" i="9" s="1"/>
  <c r="E18" i="9"/>
  <c r="B18" i="9" s="1"/>
  <c r="E7" i="9"/>
  <c r="B7" i="9" s="1"/>
  <c r="F20" i="9" l="1"/>
  <c r="F14" i="9"/>
  <c r="B16" i="9"/>
  <c r="E14" i="9"/>
  <c r="B15" i="9"/>
  <c r="B5" i="9"/>
  <c r="E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<sst xmlns="http://schemas.openxmlformats.org/spreadsheetml/2006/main" count="4360" uniqueCount="3422">
  <si>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</si>
  <si>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</si>
  <si>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</si>
  <si>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</si>
  <si>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</si>
  <si>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</si>
  <si>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</si>
  <si>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</si>
  <si>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</si>
  <si>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</si>
  <si>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</si>
  <si>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</si>
  <si>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</si>
  <si>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</si>
  <si>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</si>
  <si>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</si>
  <si>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</si>
  <si>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</si>
  <si>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</si>
  <si>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</si>
  <si>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</si>
  <si>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</si>
  <si>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</si>
  <si>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</si>
  <si>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</si>
  <si>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</si>
  <si>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</si>
  <si>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</si>
  <si>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</si>
  <si>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</si>
  <si>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</si>
  <si>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VINICA</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</si>
  <si>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</si>
  <si>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</si>
  <si>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</si>
  <si>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</si>
  <si>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</si>
  <si>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</si>
  <si>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</si>
  <si>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</si>
  <si>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</si>
  <si>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</si>
  <si>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</si>
  <si>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</si>
  <si>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</si>
  <si>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</si>
  <si>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</si>
  <si>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</si>
  <si>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</si>
  <si>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31286 - OPĆINA VINICA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</si>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</sst>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337197.52000000008</v>
      </c>
      <c r="D2" s="6">
        <f>'PR-RAS'!E6</f>
        <v>486101.3</v>
      </c>
      <c r="E2" s="6">
        <v>0</v>
      </c>
      <c r="F2" s="6">
        <v>0</v>
      </c>
      <c r="G2" s="7">
        <f t="shared" ref="G2:G264" si="0">(B2/1000)*(C2*1+D2*2)</f>
        <v>1309.4001200000002</v>
      </c>
      <c r="H2" s="7">
        <f t="shared" ref="H2:H264" si="1">ABS(C2-ROUND(C2,0))+ABS(D2-ROUND(D2,0))</f>
        <v>0.77999999991152436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248467.90000000002</v>
      </c>
      <c r="D3" s="1">
        <f>'PR-RAS'!E7</f>
        <v>311200.87999999995</v>
      </c>
      <c r="E3" s="1">
        <v>0</v>
      </c>
      <c r="F3" s="1">
        <v>0</v>
      </c>
      <c r="G3" s="2">
        <f t="shared" si="0"/>
        <v>1741.7393199999999</v>
      </c>
      <c r="H3" s="2">
        <f t="shared" si="1"/>
        <v>0.22000000003026798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245280.48</v>
      </c>
      <c r="D4" s="1">
        <f>'PR-RAS'!E8</f>
        <v>301741.00999999995</v>
      </c>
      <c r="E4" s="1">
        <v>0</v>
      </c>
      <c r="F4" s="1">
        <v>0</v>
      </c>
      <c r="G4" s="2">
        <f t="shared" si="0"/>
        <v>2546.2874999999999</v>
      </c>
      <c r="H4" s="2">
        <f t="shared" si="1"/>
        <v>0.48999999996158294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245280.48</v>
      </c>
      <c r="D5" s="1">
        <f>'PR-RAS'!E9</f>
        <v>291850.28999999998</v>
      </c>
      <c r="E5" s="1">
        <v>0</v>
      </c>
      <c r="F5" s="1">
        <v>0</v>
      </c>
      <c r="G5" s="2">
        <f t="shared" si="0"/>
        <v>3315.9242399999998</v>
      </c>
      <c r="H5" s="2">
        <f t="shared" si="1"/>
        <v>0.76999999998952262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11544.87</v>
      </c>
      <c r="E9" s="1">
        <v>0</v>
      </c>
      <c r="F9" s="1">
        <v>0</v>
      </c>
      <c r="G9" s="2">
        <f t="shared" si="0"/>
        <v>184.71792000000002</v>
      </c>
      <c r="H9" s="2">
        <f t="shared" si="1"/>
        <v>0.12999999999919964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1654.15</v>
      </c>
      <c r="E11" s="1">
        <v>0</v>
      </c>
      <c r="F11" s="1">
        <v>0</v>
      </c>
      <c r="G11" s="2">
        <f t="shared" si="0"/>
        <v>33.083000000000006</v>
      </c>
      <c r="H11" s="2">
        <f t="shared" si="1"/>
        <v>0.15000000000009095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1936.6699999999998</v>
      </c>
      <c r="D19" s="1">
        <f>'PR-RAS'!E23</f>
        <v>7259.42</v>
      </c>
      <c r="E19" s="1">
        <v>0</v>
      </c>
      <c r="F19" s="1">
        <v>0</v>
      </c>
      <c r="G19" s="2">
        <f t="shared" si="0"/>
        <v>296.19917999999996</v>
      </c>
      <c r="H19" s="2">
        <f t="shared" si="1"/>
        <v>0.75000000000022737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455.31</v>
      </c>
      <c r="D20" s="1">
        <f>'PR-RAS'!E24</f>
        <v>91.89</v>
      </c>
      <c r="E20" s="1">
        <v>0</v>
      </c>
      <c r="F20" s="1">
        <v>0</v>
      </c>
      <c r="G20" s="2">
        <f t="shared" si="0"/>
        <v>12.142710000000001</v>
      </c>
      <c r="H20" s="2">
        <f t="shared" si="1"/>
        <v>0.42000000000000171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1481.36</v>
      </c>
      <c r="D23" s="1">
        <f>'PR-RAS'!E27</f>
        <v>7167.53</v>
      </c>
      <c r="E23" s="1">
        <v>0</v>
      </c>
      <c r="F23" s="1">
        <v>0</v>
      </c>
      <c r="G23" s="2">
        <f t="shared" si="0"/>
        <v>347.96123999999998</v>
      </c>
      <c r="H23" s="2">
        <f t="shared" si="1"/>
        <v>0.83000000000015461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1250.75</v>
      </c>
      <c r="D25" s="1">
        <f>'PR-RAS'!E29</f>
        <v>2200.4499999999998</v>
      </c>
      <c r="E25" s="1">
        <v>0</v>
      </c>
      <c r="F25" s="1">
        <v>0</v>
      </c>
      <c r="G25" s="2">
        <f t="shared" si="0"/>
        <v>135.6396</v>
      </c>
      <c r="H25" s="2">
        <f t="shared" si="1"/>
        <v>0.6999999999998181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1250.75</v>
      </c>
      <c r="D27" s="1">
        <f>'PR-RAS'!E31</f>
        <v>2200.4499999999998</v>
      </c>
      <c r="E27" s="1">
        <v>0</v>
      </c>
      <c r="F27" s="1">
        <v>0</v>
      </c>
      <c r="G27" s="2">
        <f t="shared" si="0"/>
        <v>146.94289999999998</v>
      </c>
      <c r="H27" s="2">
        <f t="shared" si="1"/>
        <v>0.6999999999998181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60787.27</v>
      </c>
      <c r="D46" s="1">
        <f>'PR-RAS'!E50</f>
        <v>112096.7</v>
      </c>
      <c r="E46" s="1">
        <v>0</v>
      </c>
      <c r="F46" s="1">
        <v>0</v>
      </c>
      <c r="G46" s="2">
        <f t="shared" si="0"/>
        <v>12824.130149999999</v>
      </c>
      <c r="H46" s="2">
        <f t="shared" si="1"/>
        <v>0.56999999999970896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60787.27</v>
      </c>
      <c r="D55" s="1">
        <f>'PR-RAS'!E59</f>
        <v>111781.2</v>
      </c>
      <c r="E55" s="1">
        <v>0</v>
      </c>
      <c r="F55" s="1">
        <v>0</v>
      </c>
      <c r="G55" s="2">
        <f t="shared" si="0"/>
        <v>15354.882179999999</v>
      </c>
      <c r="H55" s="2">
        <f t="shared" si="1"/>
        <v>0.4699999999938882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60787.27</v>
      </c>
      <c r="D56" s="1">
        <f>'PR-RAS'!E60</f>
        <v>111781.2</v>
      </c>
      <c r="E56" s="1">
        <v>0</v>
      </c>
      <c r="F56" s="1">
        <v>0</v>
      </c>
      <c r="G56" s="2">
        <f t="shared" si="0"/>
        <v>15639.231849999998</v>
      </c>
      <c r="H56" s="2">
        <f t="shared" si="1"/>
        <v>0.4699999999938882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315.5</v>
      </c>
      <c r="E58" s="1">
        <v>0</v>
      </c>
      <c r="F58" s="1">
        <v>0</v>
      </c>
      <c r="G58" s="2">
        <f t="shared" si="0"/>
        <v>35.966999999999999</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315.5</v>
      </c>
      <c r="E60" s="1">
        <v>0</v>
      </c>
      <c r="F60" s="1">
        <v>0</v>
      </c>
      <c r="G60" s="2">
        <f t="shared" si="0"/>
        <v>37.228999999999999</v>
      </c>
      <c r="H60" s="2">
        <f t="shared" si="1"/>
        <v>0.5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8265.7800000000007</v>
      </c>
      <c r="D78" s="1">
        <f>'PR-RAS'!E82</f>
        <v>5158.8899999999994</v>
      </c>
      <c r="E78" s="1">
        <v>0</v>
      </c>
      <c r="F78" s="1">
        <v>0</v>
      </c>
      <c r="G78" s="2">
        <f t="shared" si="0"/>
        <v>1430.9341199999999</v>
      </c>
      <c r="H78" s="2">
        <f t="shared" si="1"/>
        <v>0.32999999999992724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0.52</v>
      </c>
      <c r="D79" s="1">
        <f>'PR-RAS'!E83</f>
        <v>3.19</v>
      </c>
      <c r="E79" s="1">
        <v>0</v>
      </c>
      <c r="F79" s="1">
        <v>0</v>
      </c>
      <c r="G79" s="2">
        <f t="shared" si="0"/>
        <v>0.53820000000000001</v>
      </c>
      <c r="H79" s="2">
        <f t="shared" si="1"/>
        <v>0.66999999999999993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0.52</v>
      </c>
      <c r="D81" s="1">
        <f>'PR-RAS'!E85</f>
        <v>3.19</v>
      </c>
      <c r="E81" s="1">
        <v>0</v>
      </c>
      <c r="F81" s="1">
        <v>0</v>
      </c>
      <c r="G81" s="2">
        <f t="shared" si="0"/>
        <v>0.55200000000000005</v>
      </c>
      <c r="H81" s="2">
        <f t="shared" si="1"/>
        <v>0.66999999999999993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8265.26</v>
      </c>
      <c r="D87" s="1">
        <f>'PR-RAS'!E91</f>
        <v>5155.7</v>
      </c>
      <c r="E87" s="1">
        <v>0</v>
      </c>
      <c r="F87" s="1">
        <v>0</v>
      </c>
      <c r="G87" s="2">
        <f t="shared" si="0"/>
        <v>1597.5927599999998</v>
      </c>
      <c r="H87" s="2">
        <f t="shared" si="1"/>
        <v>0.56000000000040018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169.25</v>
      </c>
      <c r="D88" s="1">
        <f>'PR-RAS'!E92</f>
        <v>169.22</v>
      </c>
      <c r="E88" s="1">
        <v>0</v>
      </c>
      <c r="F88" s="1">
        <v>0</v>
      </c>
      <c r="G88" s="2">
        <f t="shared" si="0"/>
        <v>44.169029999999999</v>
      </c>
      <c r="H88" s="2">
        <f t="shared" si="1"/>
        <v>0.46999999999999886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8093.79</v>
      </c>
      <c r="D89" s="1">
        <f>'PR-RAS'!E93</f>
        <v>4862.37</v>
      </c>
      <c r="E89" s="1">
        <v>0</v>
      </c>
      <c r="F89" s="1">
        <v>0</v>
      </c>
      <c r="G89" s="2">
        <f t="shared" si="0"/>
        <v>1568.0306399999997</v>
      </c>
      <c r="H89" s="2">
        <f t="shared" si="1"/>
        <v>0.57999999999992724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2.2200000000000002</v>
      </c>
      <c r="D90" s="1">
        <f>'PR-RAS'!E94</f>
        <v>2.13</v>
      </c>
      <c r="E90" s="1">
        <v>0</v>
      </c>
      <c r="F90" s="1">
        <v>0</v>
      </c>
      <c r="G90" s="2">
        <f t="shared" si="0"/>
        <v>0.57672000000000001</v>
      </c>
      <c r="H90" s="2">
        <f t="shared" si="1"/>
        <v>0.35000000000000009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121.98</v>
      </c>
      <c r="E93" s="1">
        <v>0</v>
      </c>
      <c r="F93" s="1">
        <v>0</v>
      </c>
      <c r="G93" s="2">
        <f t="shared" si="0"/>
        <v>22.444320000000001</v>
      </c>
      <c r="H93" s="2">
        <f t="shared" si="1"/>
        <v>1.9999999999996021E-2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18505.18</v>
      </c>
      <c r="D102" s="1">
        <f>'PR-RAS'!E106</f>
        <v>41008.14</v>
      </c>
      <c r="E102" s="1">
        <v>0</v>
      </c>
      <c r="F102" s="1">
        <v>0</v>
      </c>
      <c r="G102" s="2">
        <f t="shared" si="0"/>
        <v>10152.667460000001</v>
      </c>
      <c r="H102" s="2">
        <f t="shared" si="1"/>
        <v>0.31999999999970896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4763.7300000000005</v>
      </c>
      <c r="D108" s="1">
        <f>'PR-RAS'!E112</f>
        <v>25662.12</v>
      </c>
      <c r="E108" s="1">
        <v>0</v>
      </c>
      <c r="F108" s="1">
        <v>0</v>
      </c>
      <c r="G108" s="2">
        <f t="shared" si="0"/>
        <v>6001.4127900000003</v>
      </c>
      <c r="H108" s="2">
        <f t="shared" si="1"/>
        <v>0.38999999999850843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763.12</v>
      </c>
      <c r="D111" s="1">
        <f>'PR-RAS'!E115</f>
        <v>5852.2</v>
      </c>
      <c r="E111" s="1">
        <v>0</v>
      </c>
      <c r="F111" s="1">
        <v>0</v>
      </c>
      <c r="G111" s="2">
        <f t="shared" si="0"/>
        <v>1371.4272000000001</v>
      </c>
      <c r="H111" s="2">
        <f t="shared" si="1"/>
        <v>0.31999999999982265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4000.61</v>
      </c>
      <c r="D113" s="1">
        <f>'PR-RAS'!E117</f>
        <v>19809.919999999998</v>
      </c>
      <c r="E113" s="1">
        <v>0</v>
      </c>
      <c r="F113" s="1">
        <v>0</v>
      </c>
      <c r="G113" s="2">
        <f t="shared" si="0"/>
        <v>4885.4903999999997</v>
      </c>
      <c r="H113" s="2">
        <f t="shared" si="1"/>
        <v>0.4700000000016189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13741.45</v>
      </c>
      <c r="D116" s="1">
        <f>'PR-RAS'!E120</f>
        <v>15346.02</v>
      </c>
      <c r="E116" s="1">
        <v>0</v>
      </c>
      <c r="F116" s="1">
        <v>0</v>
      </c>
      <c r="G116" s="2">
        <f t="shared" si="0"/>
        <v>5109.8513500000008</v>
      </c>
      <c r="H116" s="2">
        <f t="shared" si="1"/>
        <v>0.47000000000116415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551.20000000000005</v>
      </c>
      <c r="D117" s="1">
        <f>'PR-RAS'!E121</f>
        <v>1169.77</v>
      </c>
      <c r="E117" s="1">
        <v>0</v>
      </c>
      <c r="F117" s="1">
        <v>0</v>
      </c>
      <c r="G117" s="2">
        <f t="shared" si="0"/>
        <v>335.32583999999997</v>
      </c>
      <c r="H117" s="2">
        <f t="shared" si="1"/>
        <v>0.43000000000006366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13190.25</v>
      </c>
      <c r="D118" s="1">
        <f>'PR-RAS'!E122</f>
        <v>14176.25</v>
      </c>
      <c r="E118" s="1">
        <v>0</v>
      </c>
      <c r="F118" s="1">
        <v>0</v>
      </c>
      <c r="G118" s="2">
        <f t="shared" si="0"/>
        <v>4860.5017500000004</v>
      </c>
      <c r="H118" s="2">
        <f t="shared" si="1"/>
        <v>0.5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1171.3900000000001</v>
      </c>
      <c r="D120" s="1">
        <f>'PR-RAS'!E124</f>
        <v>16636.689999999999</v>
      </c>
      <c r="E120" s="1">
        <v>0</v>
      </c>
      <c r="F120" s="1">
        <v>0</v>
      </c>
      <c r="G120" s="2">
        <f t="shared" si="0"/>
        <v>4098.9276299999992</v>
      </c>
      <c r="H120" s="2">
        <f t="shared" si="1"/>
        <v>0.70000000000140972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1171.3900000000001</v>
      </c>
      <c r="D121" s="1">
        <f>'PR-RAS'!E125</f>
        <v>636.69000000000005</v>
      </c>
      <c r="E121" s="1">
        <v>0</v>
      </c>
      <c r="F121" s="1">
        <v>0</v>
      </c>
      <c r="G121" s="2">
        <f t="shared" si="0"/>
        <v>293.37240000000003</v>
      </c>
      <c r="H121" s="2">
        <f t="shared" si="1"/>
        <v>0.70000000000004547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1171.3900000000001</v>
      </c>
      <c r="D122" s="1">
        <f>'PR-RAS'!E126</f>
        <v>636.69000000000005</v>
      </c>
      <c r="E122" s="1">
        <v>0</v>
      </c>
      <c r="F122" s="1">
        <v>0</v>
      </c>
      <c r="G122" s="2">
        <f t="shared" si="0"/>
        <v>295.81717000000003</v>
      </c>
      <c r="H122" s="2">
        <f t="shared" si="1"/>
        <v>0.70000000000004547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16000</v>
      </c>
      <c r="E124" s="1">
        <v>0</v>
      </c>
      <c r="F124" s="1">
        <v>0</v>
      </c>
      <c r="G124" s="2">
        <f t="shared" si="0"/>
        <v>3936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16000</v>
      </c>
      <c r="E126" s="1">
        <v>0</v>
      </c>
      <c r="F126" s="1">
        <v>0</v>
      </c>
      <c r="G126" s="2">
        <f t="shared" si="0"/>
        <v>4000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256085.85</v>
      </c>
      <c r="D147" s="1">
        <f>'PR-RAS'!E151</f>
        <v>241060.37</v>
      </c>
      <c r="E147" s="1">
        <v>0</v>
      </c>
      <c r="F147" s="1">
        <v>0</v>
      </c>
      <c r="G147" s="2">
        <f t="shared" si="0"/>
        <v>107778.16213999999</v>
      </c>
      <c r="H147" s="2">
        <f t="shared" si="1"/>
        <v>0.51999999998952262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35521.360000000001</v>
      </c>
      <c r="D148" s="1">
        <f>'PR-RAS'!E152</f>
        <v>28290.02</v>
      </c>
      <c r="E148" s="1">
        <v>0</v>
      </c>
      <c r="F148" s="1">
        <v>0</v>
      </c>
      <c r="G148" s="2">
        <f t="shared" si="0"/>
        <v>13538.905799999999</v>
      </c>
      <c r="H148" s="2">
        <f t="shared" si="1"/>
        <v>0.38000000000101863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26879.49</v>
      </c>
      <c r="D149" s="1">
        <f>'PR-RAS'!E153</f>
        <v>23113.83</v>
      </c>
      <c r="E149" s="1">
        <v>0</v>
      </c>
      <c r="F149" s="1">
        <v>0</v>
      </c>
      <c r="G149" s="2">
        <f t="shared" si="0"/>
        <v>10819.858200000001</v>
      </c>
      <c r="H149" s="2">
        <f t="shared" si="1"/>
        <v>0.65999999999985448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26879.49</v>
      </c>
      <c r="D150" s="1">
        <f>'PR-RAS'!E154</f>
        <v>23113.83</v>
      </c>
      <c r="E150" s="1">
        <v>0</v>
      </c>
      <c r="F150" s="1">
        <v>0</v>
      </c>
      <c r="G150" s="2">
        <f t="shared" si="0"/>
        <v>10892.96535</v>
      </c>
      <c r="H150" s="2">
        <f t="shared" si="1"/>
        <v>0.65999999999985448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4574.79</v>
      </c>
      <c r="D154" s="1">
        <f>'PR-RAS'!E158</f>
        <v>1800</v>
      </c>
      <c r="E154" s="1">
        <v>0</v>
      </c>
      <c r="F154" s="1">
        <v>0</v>
      </c>
      <c r="G154" s="2">
        <f t="shared" si="0"/>
        <v>1250.74287</v>
      </c>
      <c r="H154" s="2">
        <f t="shared" si="1"/>
        <v>0.21000000000003638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4067.08</v>
      </c>
      <c r="D155" s="1">
        <f>'PR-RAS'!E159</f>
        <v>3376.19</v>
      </c>
      <c r="E155" s="1">
        <v>0</v>
      </c>
      <c r="F155" s="1">
        <v>0</v>
      </c>
      <c r="G155" s="2">
        <f t="shared" si="0"/>
        <v>1666.1968399999998</v>
      </c>
      <c r="H155" s="2">
        <f t="shared" si="1"/>
        <v>0.26999999999998181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4067.08</v>
      </c>
      <c r="D157" s="1">
        <f>'PR-RAS'!E161</f>
        <v>3376.19</v>
      </c>
      <c r="E157" s="1">
        <v>0</v>
      </c>
      <c r="F157" s="1">
        <v>0</v>
      </c>
      <c r="G157" s="2">
        <f t="shared" si="0"/>
        <v>1687.8357599999999</v>
      </c>
      <c r="H157" s="2">
        <f t="shared" si="1"/>
        <v>0.26999999999998181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103780.9</v>
      </c>
      <c r="D159" s="1">
        <f>'PR-RAS'!E163</f>
        <v>96208</v>
      </c>
      <c r="E159" s="1">
        <v>0</v>
      </c>
      <c r="F159" s="1">
        <v>0</v>
      </c>
      <c r="G159" s="2">
        <f t="shared" si="0"/>
        <v>46799.110200000003</v>
      </c>
      <c r="H159" s="2">
        <f t="shared" si="1"/>
        <v>0.10000000000582077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2393.7200000000003</v>
      </c>
      <c r="D160" s="1">
        <f>'PR-RAS'!E164</f>
        <v>3261.24</v>
      </c>
      <c r="E160" s="1">
        <v>0</v>
      </c>
      <c r="F160" s="1">
        <v>0</v>
      </c>
      <c r="G160" s="2">
        <f t="shared" si="0"/>
        <v>1417.6758000000002</v>
      </c>
      <c r="H160" s="2">
        <f t="shared" si="1"/>
        <v>0.51999999999952706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336.22</v>
      </c>
      <c r="D161" s="1">
        <f>'PR-RAS'!E165</f>
        <v>833.98</v>
      </c>
      <c r="E161" s="1">
        <v>0</v>
      </c>
      <c r="F161" s="1">
        <v>0</v>
      </c>
      <c r="G161" s="2">
        <f t="shared" si="0"/>
        <v>320.66880000000003</v>
      </c>
      <c r="H161" s="2">
        <f t="shared" si="1"/>
        <v>0.24000000000000909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1476.75</v>
      </c>
      <c r="D162" s="1">
        <f>'PR-RAS'!E166</f>
        <v>1252.26</v>
      </c>
      <c r="E162" s="1">
        <v>0</v>
      </c>
      <c r="F162" s="1">
        <v>0</v>
      </c>
      <c r="G162" s="2">
        <f t="shared" si="0"/>
        <v>640.98446999999999</v>
      </c>
      <c r="H162" s="2">
        <f t="shared" si="1"/>
        <v>0.50999999999999091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580.75</v>
      </c>
      <c r="D163" s="1">
        <f>'PR-RAS'!E167</f>
        <v>1175</v>
      </c>
      <c r="E163" s="1">
        <v>0</v>
      </c>
      <c r="F163" s="1">
        <v>0</v>
      </c>
      <c r="G163" s="2">
        <f t="shared" si="0"/>
        <v>474.78149999999999</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16706.41</v>
      </c>
      <c r="D165" s="1">
        <f>'PR-RAS'!E169</f>
        <v>14481.86</v>
      </c>
      <c r="E165" s="1">
        <v>0</v>
      </c>
      <c r="F165" s="1">
        <v>0</v>
      </c>
      <c r="G165" s="2">
        <f t="shared" si="0"/>
        <v>7489.9013200000009</v>
      </c>
      <c r="H165" s="2">
        <f t="shared" si="1"/>
        <v>0.5499999999992724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1384.63</v>
      </c>
      <c r="D166" s="1">
        <f>'PR-RAS'!E170</f>
        <v>980.43</v>
      </c>
      <c r="E166" s="1">
        <v>0</v>
      </c>
      <c r="F166" s="1">
        <v>0</v>
      </c>
      <c r="G166" s="2">
        <f t="shared" si="0"/>
        <v>552.00585000000001</v>
      </c>
      <c r="H166" s="2">
        <f t="shared" si="1"/>
        <v>0.79999999999984084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9980.7999999999993</v>
      </c>
      <c r="D168" s="1">
        <f>'PR-RAS'!E172</f>
        <v>9868.93</v>
      </c>
      <c r="E168" s="1">
        <v>0</v>
      </c>
      <c r="F168" s="1">
        <v>0</v>
      </c>
      <c r="G168" s="2">
        <f t="shared" si="0"/>
        <v>4963.0162200000004</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3406.74</v>
      </c>
      <c r="D169" s="1">
        <f>'PR-RAS'!E173</f>
        <v>56.95</v>
      </c>
      <c r="E169" s="1">
        <v>0</v>
      </c>
      <c r="F169" s="1">
        <v>0</v>
      </c>
      <c r="G169" s="2">
        <f t="shared" si="0"/>
        <v>591.46752000000004</v>
      </c>
      <c r="H169" s="2">
        <f t="shared" si="1"/>
        <v>0.31000000000021544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1294.3699999999999</v>
      </c>
      <c r="D170" s="1">
        <f>'PR-RAS'!E174</f>
        <v>3575.55</v>
      </c>
      <c r="E170" s="1">
        <v>0</v>
      </c>
      <c r="F170" s="1">
        <v>0</v>
      </c>
      <c r="G170" s="2">
        <f t="shared" si="0"/>
        <v>1427.2844300000004</v>
      </c>
      <c r="H170" s="2">
        <f t="shared" si="1"/>
        <v>0.81999999999970896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639.87</v>
      </c>
      <c r="D172" s="1">
        <f>'PR-RAS'!E176</f>
        <v>0</v>
      </c>
      <c r="E172" s="1">
        <v>0</v>
      </c>
      <c r="F172" s="1">
        <v>0</v>
      </c>
      <c r="G172" s="2">
        <f t="shared" si="0"/>
        <v>109.41777</v>
      </c>
      <c r="H172" s="2">
        <f t="shared" si="1"/>
        <v>0.12999999999999545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64607.759999999995</v>
      </c>
      <c r="D173" s="1">
        <f>'PR-RAS'!E177</f>
        <v>56994.96</v>
      </c>
      <c r="E173" s="1">
        <v>0</v>
      </c>
      <c r="F173" s="1">
        <v>0</v>
      </c>
      <c r="G173" s="2">
        <f t="shared" si="0"/>
        <v>30718.800959999997</v>
      </c>
      <c r="H173" s="2">
        <f t="shared" si="1"/>
        <v>0.2800000000061118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750.25</v>
      </c>
      <c r="D174" s="1">
        <f>'PR-RAS'!E178</f>
        <v>4464.3999999999996</v>
      </c>
      <c r="E174" s="1">
        <v>0</v>
      </c>
      <c r="F174" s="1">
        <v>0</v>
      </c>
      <c r="G174" s="2">
        <f t="shared" si="0"/>
        <v>1674.4756499999999</v>
      </c>
      <c r="H174" s="2">
        <f t="shared" si="1"/>
        <v>0.6499999999996362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22347.26</v>
      </c>
      <c r="D175" s="1">
        <f>'PR-RAS'!E179</f>
        <v>22140.959999999999</v>
      </c>
      <c r="E175" s="1">
        <v>0</v>
      </c>
      <c r="F175" s="1">
        <v>0</v>
      </c>
      <c r="G175" s="2">
        <f t="shared" si="0"/>
        <v>11593.477319999998</v>
      </c>
      <c r="H175" s="2">
        <f t="shared" si="1"/>
        <v>0.2999999999992724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5233.58</v>
      </c>
      <c r="D176" s="1">
        <f>'PR-RAS'!E180</f>
        <v>2492.56</v>
      </c>
      <c r="E176" s="1">
        <v>0</v>
      </c>
      <c r="F176" s="1">
        <v>0</v>
      </c>
      <c r="G176" s="2">
        <f t="shared" si="0"/>
        <v>1788.2725</v>
      </c>
      <c r="H176" s="2">
        <f t="shared" si="1"/>
        <v>0.86000000000012733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2366.12</v>
      </c>
      <c r="D177" s="1">
        <f>'PR-RAS'!E181</f>
        <v>5900.13</v>
      </c>
      <c r="E177" s="1">
        <v>0</v>
      </c>
      <c r="F177" s="1">
        <v>0</v>
      </c>
      <c r="G177" s="2">
        <f t="shared" si="0"/>
        <v>2493.2828800000002</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654.02</v>
      </c>
      <c r="D178" s="1">
        <f>'PR-RAS'!E182</f>
        <v>675.99</v>
      </c>
      <c r="E178" s="1">
        <v>0</v>
      </c>
      <c r="F178" s="1">
        <v>0</v>
      </c>
      <c r="G178" s="2">
        <f t="shared" si="0"/>
        <v>355.06199999999995</v>
      </c>
      <c r="H178" s="2">
        <f t="shared" si="1"/>
        <v>2.9999999999972715E-2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433.77</v>
      </c>
      <c r="D179" s="1">
        <f>'PR-RAS'!E183</f>
        <v>627.64</v>
      </c>
      <c r="E179" s="1">
        <v>0</v>
      </c>
      <c r="F179" s="1">
        <v>0</v>
      </c>
      <c r="G179" s="2">
        <f t="shared" si="0"/>
        <v>300.65089999999998</v>
      </c>
      <c r="H179" s="2">
        <f t="shared" si="1"/>
        <v>0.59000000000003183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29812.82</v>
      </c>
      <c r="D180" s="1">
        <f>'PR-RAS'!E184</f>
        <v>20693.28</v>
      </c>
      <c r="E180" s="1">
        <v>0</v>
      </c>
      <c r="F180" s="1">
        <v>0</v>
      </c>
      <c r="G180" s="2">
        <f t="shared" si="0"/>
        <v>12744.68902</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3009.94</v>
      </c>
      <c r="D182" s="1">
        <f>'PR-RAS'!E186</f>
        <v>0</v>
      </c>
      <c r="E182" s="1">
        <v>0</v>
      </c>
      <c r="F182" s="1">
        <v>0</v>
      </c>
      <c r="G182" s="2">
        <f t="shared" si="0"/>
        <v>544.79913999999997</v>
      </c>
      <c r="H182" s="2">
        <f t="shared" si="1"/>
        <v>5.999999999994543E-2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20073.009999999998</v>
      </c>
      <c r="D184" s="1">
        <f>'PR-RAS'!E188</f>
        <v>21469.940000000002</v>
      </c>
      <c r="E184" s="1">
        <v>0</v>
      </c>
      <c r="F184" s="1">
        <v>0</v>
      </c>
      <c r="G184" s="2">
        <f t="shared" si="0"/>
        <v>11531.35887</v>
      </c>
      <c r="H184" s="2">
        <f t="shared" si="1"/>
        <v>6.9999999996070983E-2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3154.61</v>
      </c>
      <c r="D185" s="1">
        <f>'PR-RAS'!E189</f>
        <v>6267.96</v>
      </c>
      <c r="E185" s="1">
        <v>0</v>
      </c>
      <c r="F185" s="1">
        <v>0</v>
      </c>
      <c r="G185" s="2">
        <f t="shared" si="0"/>
        <v>2887.0575200000003</v>
      </c>
      <c r="H185" s="2">
        <f t="shared" si="1"/>
        <v>0.42999999999983629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1019.72</v>
      </c>
      <c r="D186" s="1">
        <f>'PR-RAS'!E190</f>
        <v>1028.04</v>
      </c>
      <c r="E186" s="1">
        <v>0</v>
      </c>
      <c r="F186" s="1">
        <v>0</v>
      </c>
      <c r="G186" s="2">
        <f t="shared" si="0"/>
        <v>569.02300000000002</v>
      </c>
      <c r="H186" s="2">
        <f t="shared" si="1"/>
        <v>0.31999999999993634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2273.64</v>
      </c>
      <c r="D187" s="1">
        <f>'PR-RAS'!E191</f>
        <v>876.9</v>
      </c>
      <c r="E187" s="1">
        <v>0</v>
      </c>
      <c r="F187" s="1">
        <v>0</v>
      </c>
      <c r="G187" s="2">
        <f t="shared" si="0"/>
        <v>749.10383999999988</v>
      </c>
      <c r="H187" s="2">
        <f t="shared" si="1"/>
        <v>0.46000000000015007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1010.2</v>
      </c>
      <c r="E188" s="1">
        <v>0</v>
      </c>
      <c r="F188" s="1">
        <v>0</v>
      </c>
      <c r="G188" s="2">
        <f t="shared" si="0"/>
        <v>377.81479999999999</v>
      </c>
      <c r="H188" s="2">
        <f t="shared" si="1"/>
        <v>0.20000000000004547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1536.66</v>
      </c>
      <c r="D189" s="1">
        <f>'PR-RAS'!E193</f>
        <v>2863.51</v>
      </c>
      <c r="E189" s="1">
        <v>0</v>
      </c>
      <c r="F189" s="1">
        <v>0</v>
      </c>
      <c r="G189" s="2">
        <f t="shared" si="0"/>
        <v>1365.5718400000001</v>
      </c>
      <c r="H189" s="2">
        <f t="shared" si="1"/>
        <v>0.82999999999969987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12088.38</v>
      </c>
      <c r="D191" s="1">
        <f>'PR-RAS'!E195</f>
        <v>9423.33</v>
      </c>
      <c r="E191" s="1">
        <v>0</v>
      </c>
      <c r="F191" s="1">
        <v>0</v>
      </c>
      <c r="G191" s="2">
        <f t="shared" si="0"/>
        <v>5877.6576000000005</v>
      </c>
      <c r="H191" s="2">
        <f t="shared" si="1"/>
        <v>0.70999999999912689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704.99</v>
      </c>
      <c r="D192" s="1">
        <f>'PR-RAS'!E196</f>
        <v>794.07</v>
      </c>
      <c r="E192" s="1">
        <v>0</v>
      </c>
      <c r="F192" s="1">
        <v>0</v>
      </c>
      <c r="G192" s="2">
        <f t="shared" si="0"/>
        <v>437.98783000000003</v>
      </c>
      <c r="H192" s="2">
        <f t="shared" si="1"/>
        <v>8.0000000000040927E-2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704.99</v>
      </c>
      <c r="D206" s="1">
        <f>'PR-RAS'!E210</f>
        <v>794.07</v>
      </c>
      <c r="E206" s="1">
        <v>0</v>
      </c>
      <c r="F206" s="1">
        <v>0</v>
      </c>
      <c r="G206" s="2">
        <f t="shared" si="0"/>
        <v>470.09165000000002</v>
      </c>
      <c r="H206" s="2">
        <f t="shared" si="1"/>
        <v>8.0000000000040927E-2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684.85</v>
      </c>
      <c r="D207" s="1">
        <f>'PR-RAS'!E211</f>
        <v>638.73</v>
      </c>
      <c r="E207" s="1">
        <v>0</v>
      </c>
      <c r="F207" s="1">
        <v>0</v>
      </c>
      <c r="G207" s="2">
        <f t="shared" si="0"/>
        <v>404.23585999999995</v>
      </c>
      <c r="H207" s="2">
        <f t="shared" si="1"/>
        <v>0.41999999999995907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20.14</v>
      </c>
      <c r="D209" s="1">
        <f>'PR-RAS'!E213</f>
        <v>155.34</v>
      </c>
      <c r="E209" s="1">
        <v>0</v>
      </c>
      <c r="F209" s="1">
        <v>0</v>
      </c>
      <c r="G209" s="2">
        <f t="shared" si="0"/>
        <v>68.810559999999995</v>
      </c>
      <c r="H209" s="2">
        <f t="shared" si="1"/>
        <v>0.48000000000000398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2871.04</v>
      </c>
      <c r="D211" s="1">
        <f>'PR-RAS'!E215</f>
        <v>3981.84</v>
      </c>
      <c r="E211" s="1">
        <v>0</v>
      </c>
      <c r="F211" s="1">
        <v>0</v>
      </c>
      <c r="G211" s="2">
        <f t="shared" si="0"/>
        <v>2275.2912000000001</v>
      </c>
      <c r="H211" s="2">
        <f t="shared" si="1"/>
        <v>0.1999999999998181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2871.04</v>
      </c>
      <c r="D215" s="1">
        <f>'PR-RAS'!E219</f>
        <v>3981.84</v>
      </c>
      <c r="E215" s="1">
        <v>0</v>
      </c>
      <c r="F215" s="1">
        <v>0</v>
      </c>
      <c r="G215" s="2">
        <f t="shared" si="0"/>
        <v>2318.6300800000004</v>
      </c>
      <c r="H215" s="2">
        <f t="shared" si="1"/>
        <v>0.1999999999998181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2871.04</v>
      </c>
      <c r="D218" s="1">
        <f>'PR-RAS'!E222</f>
        <v>3981.84</v>
      </c>
      <c r="E218" s="1">
        <v>0</v>
      </c>
      <c r="F218" s="1">
        <v>0</v>
      </c>
      <c r="G218" s="2">
        <f t="shared" si="0"/>
        <v>2351.1342400000003</v>
      </c>
      <c r="H218" s="2">
        <f t="shared" si="1"/>
        <v>0.1999999999998181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49991.75</v>
      </c>
      <c r="D220" s="1">
        <f>'PR-RAS'!E224</f>
        <v>57021.979999999996</v>
      </c>
      <c r="E220" s="1">
        <v>0</v>
      </c>
      <c r="F220" s="1">
        <v>0</v>
      </c>
      <c r="G220" s="2">
        <f t="shared" si="0"/>
        <v>35923.820489999998</v>
      </c>
      <c r="H220" s="2">
        <f t="shared" si="1"/>
        <v>0.27000000000407454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2609.36</v>
      </c>
      <c r="D227" s="1">
        <f>'PR-RAS'!E231</f>
        <v>4562.34</v>
      </c>
      <c r="E227" s="1">
        <v>0</v>
      </c>
      <c r="F227" s="1">
        <v>0</v>
      </c>
      <c r="G227" s="2">
        <f t="shared" si="0"/>
        <v>2651.8930400000004</v>
      </c>
      <c r="H227" s="2">
        <f t="shared" si="1"/>
        <v>0.70000000000027285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1560.11</v>
      </c>
      <c r="E228" s="1">
        <v>0</v>
      </c>
      <c r="F228" s="1">
        <v>0</v>
      </c>
      <c r="G228" s="2">
        <f t="shared" si="0"/>
        <v>708.28994</v>
      </c>
      <c r="H228" s="2">
        <f t="shared" si="1"/>
        <v>0.10999999999989996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2609.36</v>
      </c>
      <c r="D229" s="1">
        <f>'PR-RAS'!E233</f>
        <v>3002.23</v>
      </c>
      <c r="E229" s="1">
        <v>0</v>
      </c>
      <c r="F229" s="1">
        <v>0</v>
      </c>
      <c r="G229" s="2">
        <f t="shared" si="0"/>
        <v>1963.9509599999999</v>
      </c>
      <c r="H229" s="2">
        <f t="shared" si="1"/>
        <v>0.59000000000014552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4672.91</v>
      </c>
      <c r="D232" s="1">
        <f>'PR-RAS'!E236</f>
        <v>5438.33</v>
      </c>
      <c r="E232" s="1">
        <v>0</v>
      </c>
      <c r="F232" s="1">
        <v>0</v>
      </c>
      <c r="G232" s="2">
        <f t="shared" si="0"/>
        <v>3591.9506700000002</v>
      </c>
      <c r="H232" s="2">
        <f t="shared" si="1"/>
        <v>0.42000000000007276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4672.91</v>
      </c>
      <c r="D233" s="1">
        <f>'PR-RAS'!E237</f>
        <v>5438.33</v>
      </c>
      <c r="E233" s="1">
        <v>0</v>
      </c>
      <c r="F233" s="1">
        <v>0</v>
      </c>
      <c r="G233" s="2">
        <f t="shared" si="0"/>
        <v>3607.5002400000003</v>
      </c>
      <c r="H233" s="2">
        <f t="shared" si="1"/>
        <v>0.42000000000007276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42709.48</v>
      </c>
      <c r="D236" s="1">
        <f>'PR-RAS'!E240</f>
        <v>47021.31</v>
      </c>
      <c r="E236" s="1">
        <v>0</v>
      </c>
      <c r="F236" s="1">
        <v>0</v>
      </c>
      <c r="G236" s="2">
        <f t="shared" si="0"/>
        <v>32136.7435</v>
      </c>
      <c r="H236" s="2">
        <f t="shared" si="1"/>
        <v>0.79000000000087311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42709.48</v>
      </c>
      <c r="D237" s="1">
        <f>'PR-RAS'!E241</f>
        <v>47021.31</v>
      </c>
      <c r="E237" s="1">
        <v>0</v>
      </c>
      <c r="F237" s="1">
        <v>0</v>
      </c>
      <c r="G237" s="2">
        <f t="shared" si="0"/>
        <v>32273.495599999998</v>
      </c>
      <c r="H237" s="2">
        <f t="shared" si="1"/>
        <v>0.79000000000087311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14305.46</v>
      </c>
      <c r="D248" s="1">
        <f>'PR-RAS'!E252</f>
        <v>23808.85</v>
      </c>
      <c r="E248" s="1">
        <v>0</v>
      </c>
      <c r="F248" s="1">
        <v>0</v>
      </c>
      <c r="G248" s="2">
        <f t="shared" si="0"/>
        <v>15295.020519999998</v>
      </c>
      <c r="H248" s="2">
        <f t="shared" si="1"/>
        <v>0.61000000000058208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14305.46</v>
      </c>
      <c r="D255" s="1">
        <f>'PR-RAS'!E259</f>
        <v>23808.85</v>
      </c>
      <c r="E255" s="1">
        <v>0</v>
      </c>
      <c r="F255" s="1">
        <v>0</v>
      </c>
      <c r="G255" s="2">
        <f t="shared" si="0"/>
        <v>15728.482639999998</v>
      </c>
      <c r="H255" s="2">
        <f t="shared" si="1"/>
        <v>0.61000000000058208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13218.92</v>
      </c>
      <c r="D256" s="1">
        <f>'PR-RAS'!E260</f>
        <v>22614.85</v>
      </c>
      <c r="E256" s="1">
        <v>0</v>
      </c>
      <c r="F256" s="1">
        <v>0</v>
      </c>
      <c r="G256" s="2">
        <f t="shared" si="0"/>
        <v>14904.398099999999</v>
      </c>
      <c r="H256" s="2">
        <f t="shared" si="1"/>
        <v>0.23000000000138243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1086.54</v>
      </c>
      <c r="D257" s="1">
        <f>'PR-RAS'!E261</f>
        <v>1194</v>
      </c>
      <c r="E257" s="1">
        <v>0</v>
      </c>
      <c r="F257" s="1">
        <v>0</v>
      </c>
      <c r="G257" s="2">
        <f t="shared" si="0"/>
        <v>889.48224000000005</v>
      </c>
      <c r="H257" s="2">
        <f t="shared" si="1"/>
        <v>0.46000000000003638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48910.35</v>
      </c>
      <c r="D259" s="1">
        <f>'PR-RAS'!E263</f>
        <v>30955.61</v>
      </c>
      <c r="E259" s="1">
        <v>0</v>
      </c>
      <c r="F259" s="1">
        <v>0</v>
      </c>
      <c r="G259" s="2">
        <f t="shared" si="0"/>
        <v>28591.965060000002</v>
      </c>
      <c r="H259" s="2">
        <f t="shared" si="1"/>
        <v>0.73999999999796273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15900.04</v>
      </c>
      <c r="D260" s="1">
        <f>'PR-RAS'!E264</f>
        <v>29416.31</v>
      </c>
      <c r="E260" s="1">
        <v>0</v>
      </c>
      <c r="F260" s="1">
        <v>0</v>
      </c>
      <c r="G260" s="2">
        <f t="shared" si="0"/>
        <v>19355.75894</v>
      </c>
      <c r="H260" s="2">
        <f t="shared" si="1"/>
        <v>0.35000000000218279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15900.04</v>
      </c>
      <c r="D261" s="1">
        <f>'PR-RAS'!E265</f>
        <v>29416.31</v>
      </c>
      <c r="E261" s="1">
        <v>0</v>
      </c>
      <c r="F261" s="1">
        <v>0</v>
      </c>
      <c r="G261" s="2">
        <f t="shared" si="0"/>
        <v>19430.491600000001</v>
      </c>
      <c r="H261" s="2">
        <f t="shared" si="1"/>
        <v>0.35000000000218279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262.17</v>
      </c>
      <c r="D264" s="1">
        <f>'PR-RAS'!E268</f>
        <v>1515.21</v>
      </c>
      <c r="E264" s="1">
        <v>0</v>
      </c>
      <c r="F264" s="1">
        <v>0</v>
      </c>
      <c r="G264" s="2">
        <f t="shared" si="0"/>
        <v>865.95117000000005</v>
      </c>
      <c r="H264" s="2">
        <f t="shared" si="1"/>
        <v>0.3800000000000523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262.17</v>
      </c>
      <c r="D266" s="1">
        <f>'PR-RAS'!E270</f>
        <v>1515.21</v>
      </c>
      <c r="E266" s="1">
        <v>0</v>
      </c>
      <c r="F266" s="1">
        <v>0</v>
      </c>
      <c r="G266" s="2">
        <f t="shared" si="8"/>
        <v>872.53635000000008</v>
      </c>
      <c r="H266" s="2">
        <f t="shared" si="9"/>
        <v>0.3800000000000523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32748.14</v>
      </c>
      <c r="D275" s="1">
        <f>'PR-RAS'!E279</f>
        <v>24.09</v>
      </c>
      <c r="E275" s="1">
        <v>0</v>
      </c>
      <c r="F275" s="1">
        <v>0</v>
      </c>
      <c r="G275" s="2">
        <f t="shared" si="8"/>
        <v>8986.1916799999999</v>
      </c>
      <c r="H275" s="2">
        <f t="shared" si="9"/>
        <v>0.22999999999941778</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32748.14</v>
      </c>
      <c r="D276" s="1">
        <f>'PR-RAS'!E280</f>
        <v>24.09</v>
      </c>
      <c r="E276" s="1">
        <v>0</v>
      </c>
      <c r="F276" s="1">
        <v>0</v>
      </c>
      <c r="G276" s="2">
        <f t="shared" si="8"/>
        <v>9018.9880000000012</v>
      </c>
      <c r="H276" s="2">
        <f t="shared" si="9"/>
        <v>0.22999999999941778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256085.85</v>
      </c>
      <c r="D285" s="1">
        <f>'PR-RAS'!E289</f>
        <v>241060.37</v>
      </c>
      <c r="E285" s="1">
        <v>0</v>
      </c>
      <c r="F285" s="1">
        <v>0</v>
      </c>
      <c r="G285" s="2">
        <f t="shared" si="8"/>
        <v>209650.67155999996</v>
      </c>
      <c r="H285" s="2">
        <f t="shared" si="9"/>
        <v>0.51999999998952262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81111.670000000071</v>
      </c>
      <c r="D286" s="1">
        <f>'PR-RAS'!E290</f>
        <v>245040.93</v>
      </c>
      <c r="E286" s="1">
        <v>0</v>
      </c>
      <c r="F286" s="1">
        <v>0</v>
      </c>
      <c r="G286" s="2">
        <f t="shared" si="8"/>
        <v>162790.15604999999</v>
      </c>
      <c r="H286" s="2">
        <f t="shared" si="9"/>
        <v>0.39999999993597157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122580.89</v>
      </c>
      <c r="D288" s="1">
        <f>'PR-RAS'!E292</f>
        <v>0</v>
      </c>
      <c r="E288" s="1">
        <v>0</v>
      </c>
      <c r="F288" s="1">
        <v>0</v>
      </c>
      <c r="G288" s="2">
        <f t="shared" si="8"/>
        <v>35180.715429999997</v>
      </c>
      <c r="H288" s="2">
        <f t="shared" si="9"/>
        <v>0.11000000000058208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122580.89</v>
      </c>
      <c r="E289" s="1">
        <v>0</v>
      </c>
      <c r="F289" s="1">
        <v>0</v>
      </c>
      <c r="G289" s="2">
        <f t="shared" si="8"/>
        <v>70606.592639999988</v>
      </c>
      <c r="H289" s="2">
        <f t="shared" si="9"/>
        <v>0.11000000000058208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870.2</v>
      </c>
      <c r="D293" s="1">
        <f>'PR-RAS'!E298</f>
        <v>1160.23</v>
      </c>
      <c r="E293" s="1">
        <v>0</v>
      </c>
      <c r="F293" s="1">
        <v>0</v>
      </c>
      <c r="G293" s="2">
        <f t="shared" si="8"/>
        <v>931.67271999999991</v>
      </c>
      <c r="H293" s="2">
        <f t="shared" si="9"/>
        <v>0.43000000000006366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870.2</v>
      </c>
      <c r="D306" s="1">
        <f>'PR-RAS'!E311</f>
        <v>1160.23</v>
      </c>
      <c r="E306" s="1">
        <v>0</v>
      </c>
      <c r="F306" s="1">
        <v>0</v>
      </c>
      <c r="G306" s="2">
        <f t="shared" si="8"/>
        <v>973.15129999999988</v>
      </c>
      <c r="H306" s="2">
        <f t="shared" si="9"/>
        <v>0.43000000000006366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870.2</v>
      </c>
      <c r="D307" s="1">
        <f>'PR-RAS'!E312</f>
        <v>1160.23</v>
      </c>
      <c r="E307" s="1">
        <v>0</v>
      </c>
      <c r="F307" s="1">
        <v>0</v>
      </c>
      <c r="G307" s="2">
        <f t="shared" si="8"/>
        <v>976.34195999999997</v>
      </c>
      <c r="H307" s="2">
        <f t="shared" si="9"/>
        <v>0.43000000000006366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870.2</v>
      </c>
      <c r="D308" s="1">
        <f>'PR-RAS'!E313</f>
        <v>1160.23</v>
      </c>
      <c r="E308" s="1">
        <v>0</v>
      </c>
      <c r="F308" s="1">
        <v>0</v>
      </c>
      <c r="G308" s="2">
        <f t="shared" si="8"/>
        <v>979.53261999999995</v>
      </c>
      <c r="H308" s="2">
        <f t="shared" si="9"/>
        <v>0.43000000000006366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66247.97</v>
      </c>
      <c r="D345" s="1">
        <f>'PR-RAS'!E350</f>
        <v>15155</v>
      </c>
      <c r="E345" s="1">
        <v>0</v>
      </c>
      <c r="F345" s="1">
        <v>0</v>
      </c>
      <c r="G345" s="2">
        <f t="shared" si="8"/>
        <v>33215.941679999996</v>
      </c>
      <c r="H345" s="2">
        <f t="shared" si="9"/>
        <v>2.9999999998835847E-2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66247.97</v>
      </c>
      <c r="D358" s="1">
        <f>'PR-RAS'!E363</f>
        <v>15155</v>
      </c>
      <c r="E358" s="1">
        <v>0</v>
      </c>
      <c r="F358" s="1">
        <v>0</v>
      </c>
      <c r="G358" s="2">
        <f t="shared" si="8"/>
        <v>34471.195289999996</v>
      </c>
      <c r="H358" s="2">
        <f t="shared" si="9"/>
        <v>2.9999999998835847E-2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62919.87</v>
      </c>
      <c r="D359" s="1">
        <f>'PR-RAS'!E364</f>
        <v>0</v>
      </c>
      <c r="E359" s="1">
        <v>0</v>
      </c>
      <c r="F359" s="1">
        <v>0</v>
      </c>
      <c r="G359" s="2">
        <f t="shared" si="8"/>
        <v>22525.313460000001</v>
      </c>
      <c r="H359" s="2">
        <f t="shared" si="9"/>
        <v>0.12999999999738066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62919.87</v>
      </c>
      <c r="D363" s="1">
        <f>'PR-RAS'!E368</f>
        <v>0</v>
      </c>
      <c r="E363" s="1">
        <v>0</v>
      </c>
      <c r="F363" s="1">
        <v>0</v>
      </c>
      <c r="G363" s="2">
        <f t="shared" si="8"/>
        <v>22776.99294</v>
      </c>
      <c r="H363" s="2">
        <f t="shared" si="9"/>
        <v>0.12999999999738066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2097.8599999999997</v>
      </c>
      <c r="D364" s="1">
        <f>'PR-RAS'!E369</f>
        <v>3705</v>
      </c>
      <c r="E364" s="1">
        <v>0</v>
      </c>
      <c r="F364" s="1">
        <v>0</v>
      </c>
      <c r="G364" s="2">
        <f t="shared" si="8"/>
        <v>3451.3531800000001</v>
      </c>
      <c r="H364" s="2">
        <f t="shared" si="9"/>
        <v>0.14000000000032742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1572.86</v>
      </c>
      <c r="D365" s="1">
        <f>'PR-RAS'!E370</f>
        <v>0</v>
      </c>
      <c r="E365" s="1">
        <v>0</v>
      </c>
      <c r="F365" s="1">
        <v>0</v>
      </c>
      <c r="G365" s="2">
        <f t="shared" si="8"/>
        <v>572.52103999999997</v>
      </c>
      <c r="H365" s="2">
        <f t="shared" si="9"/>
        <v>0.14000000000010004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525</v>
      </c>
      <c r="D370" s="1">
        <f>'PR-RAS'!E375</f>
        <v>0</v>
      </c>
      <c r="E370" s="1">
        <v>0</v>
      </c>
      <c r="F370" s="1">
        <v>0</v>
      </c>
      <c r="G370" s="2">
        <f t="shared" si="8"/>
        <v>193.72499999999999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3705</v>
      </c>
      <c r="E371" s="1">
        <v>0</v>
      </c>
      <c r="F371" s="1">
        <v>0</v>
      </c>
      <c r="G371" s="2">
        <f t="shared" si="8"/>
        <v>2741.7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1230.24</v>
      </c>
      <c r="D386" s="1">
        <f>'PR-RAS'!E391</f>
        <v>11450</v>
      </c>
      <c r="E386" s="1">
        <v>0</v>
      </c>
      <c r="F386" s="1">
        <v>0</v>
      </c>
      <c r="G386" s="2">
        <f t="shared" si="8"/>
        <v>9290.1424000000006</v>
      </c>
      <c r="H386" s="2">
        <f t="shared" si="9"/>
        <v>0.24000000000000909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1230.24</v>
      </c>
      <c r="D388" s="1">
        <f>'PR-RAS'!E393</f>
        <v>0</v>
      </c>
      <c r="E388" s="1">
        <v>0</v>
      </c>
      <c r="F388" s="1">
        <v>0</v>
      </c>
      <c r="G388" s="2">
        <f t="shared" si="8"/>
        <v>476.10288000000003</v>
      </c>
      <c r="H388" s="2">
        <f t="shared" si="9"/>
        <v>0.24000000000000909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11450</v>
      </c>
      <c r="E389" s="1">
        <v>0</v>
      </c>
      <c r="F389" s="1">
        <v>0</v>
      </c>
      <c r="G389" s="2">
        <f t="shared" si="8"/>
        <v>8885.2000000000007</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65377.770000000004</v>
      </c>
      <c r="D403" s="1">
        <f>'PR-RAS'!E408</f>
        <v>13994.77</v>
      </c>
      <c r="E403" s="1">
        <v>0</v>
      </c>
      <c r="F403" s="1">
        <v>0</v>
      </c>
      <c r="G403" s="2">
        <f t="shared" si="8"/>
        <v>37533.658620000002</v>
      </c>
      <c r="H403" s="2">
        <f t="shared" si="9"/>
        <v>0.45999999999548891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338067.72000000009</v>
      </c>
      <c r="D407" s="1">
        <f>'PR-RAS'!E412</f>
        <v>487261.52999999997</v>
      </c>
      <c r="E407" s="1">
        <v>0</v>
      </c>
      <c r="F407" s="1">
        <v>0</v>
      </c>
      <c r="G407" s="2">
        <f t="shared" si="8"/>
        <v>532911.85668000008</v>
      </c>
      <c r="H407" s="2">
        <f t="shared" si="9"/>
        <v>0.74999999994179234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322333.82</v>
      </c>
      <c r="D408" s="1">
        <f>'PR-RAS'!E413</f>
        <v>256215.37</v>
      </c>
      <c r="E408" s="1">
        <v>0</v>
      </c>
      <c r="F408" s="1">
        <v>0</v>
      </c>
      <c r="G408" s="2">
        <f t="shared" si="8"/>
        <v>339749.17592000001</v>
      </c>
      <c r="H408" s="2">
        <f t="shared" si="9"/>
        <v>0.54999999998835847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15733.900000000081</v>
      </c>
      <c r="D409" s="1">
        <f>'PR-RAS'!E414</f>
        <v>231046.15999999997</v>
      </c>
      <c r="E409" s="1">
        <v>0</v>
      </c>
      <c r="F409" s="1">
        <v>0</v>
      </c>
      <c r="G409" s="2">
        <f t="shared" si="8"/>
        <v>194953.09776</v>
      </c>
      <c r="H409" s="2">
        <f t="shared" si="9"/>
        <v>0.2599999998928979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122580.89</v>
      </c>
      <c r="D411" s="1">
        <f>'PR-RAS'!E416</f>
        <v>0</v>
      </c>
      <c r="E411" s="1">
        <v>0</v>
      </c>
      <c r="F411" s="1">
        <v>0</v>
      </c>
      <c r="G411" s="2">
        <f t="shared" si="8"/>
        <v>50258.164899999996</v>
      </c>
      <c r="H411" s="2">
        <f t="shared" si="9"/>
        <v>0.11000000000058208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122580.89</v>
      </c>
      <c r="E412" s="1">
        <v>0</v>
      </c>
      <c r="F412" s="1">
        <v>0</v>
      </c>
      <c r="G412" s="2">
        <f t="shared" si="8"/>
        <v>100761.49157999999</v>
      </c>
      <c r="H412" s="2">
        <f t="shared" si="9"/>
        <v>0.11000000000058208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338067.72000000009</v>
      </c>
      <c r="D633" s="1">
        <f>'PR-RAS'!E639</f>
        <v>487261.52999999997</v>
      </c>
      <c r="E633" s="1">
        <v>0</v>
      </c>
      <c r="F633" s="1">
        <v>0</v>
      </c>
      <c r="G633" s="2">
        <f t="shared" si="10"/>
        <v>829557.37296000007</v>
      </c>
      <c r="H633" s="2">
        <f t="shared" si="11"/>
        <v>0.74999999994179234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322333.82</v>
      </c>
      <c r="D634" s="1">
        <f>'PR-RAS'!E640</f>
        <v>256215.37</v>
      </c>
      <c r="E634" s="1">
        <v>0</v>
      </c>
      <c r="F634" s="1">
        <v>0</v>
      </c>
      <c r="G634" s="2">
        <f t="shared" si="10"/>
        <v>528405.96648000006</v>
      </c>
      <c r="H634" s="2">
        <f t="shared" si="11"/>
        <v>0.54999999998835847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15733.900000000081</v>
      </c>
      <c r="D635" s="1">
        <f>'PR-RAS'!E641</f>
        <v>231046.15999999997</v>
      </c>
      <c r="E635" s="1">
        <v>0</v>
      </c>
      <c r="F635" s="1">
        <v>0</v>
      </c>
      <c r="G635" s="2">
        <f t="shared" si="10"/>
        <v>302941.82348000002</v>
      </c>
      <c r="H635" s="2">
        <f t="shared" si="11"/>
        <v>0.2599999998928979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122580.89</v>
      </c>
      <c r="D637" s="1">
        <f>'PR-RAS'!E643</f>
        <v>0</v>
      </c>
      <c r="E637" s="1">
        <v>0</v>
      </c>
      <c r="F637" s="1">
        <v>0</v>
      </c>
      <c r="G637" s="2">
        <f t="shared" si="10"/>
        <v>77961.446039999995</v>
      </c>
      <c r="H637" s="2">
        <f t="shared" si="11"/>
        <v>0.11000000000058208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122580.89</v>
      </c>
      <c r="E638" s="1">
        <v>0</v>
      </c>
      <c r="F638" s="1">
        <v>0</v>
      </c>
      <c r="G638" s="2">
        <f t="shared" si="10"/>
        <v>156168.05386000001</v>
      </c>
      <c r="H638" s="2">
        <f t="shared" si="11"/>
        <v>0.11000000000058208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138314.7900000001</v>
      </c>
      <c r="D639" s="1">
        <f>'PR-RAS'!E645</f>
        <v>108465.26999999997</v>
      </c>
      <c r="E639" s="1">
        <v>0</v>
      </c>
      <c r="F639" s="1">
        <v>0</v>
      </c>
      <c r="G639" s="2">
        <f t="shared" si="10"/>
        <v>226646.52054000006</v>
      </c>
      <c r="H639" s="2">
        <f t="shared" si="11"/>
        <v>0.47999999987951014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317153.88</v>
      </c>
      <c r="D642" s="1">
        <f>'PR-RAS'!E649</f>
        <v>66329.13</v>
      </c>
      <c r="E642" s="1">
        <v>0</v>
      </c>
      <c r="F642" s="1">
        <v>0</v>
      </c>
      <c r="G642" s="2">
        <f t="shared" si="10"/>
        <v>288329.58173999999</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341888.22</v>
      </c>
      <c r="D643" s="1">
        <f>'PR-RAS'!E650</f>
        <v>503039.31</v>
      </c>
      <c r="E643" s="1">
        <v>0</v>
      </c>
      <c r="F643" s="1">
        <v>0</v>
      </c>
      <c r="G643" s="2">
        <f t="shared" si="10"/>
        <v>865394.71127999993</v>
      </c>
      <c r="H643" s="2">
        <f t="shared" si="11"/>
        <v>0.52999999996973202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492627.06</v>
      </c>
      <c r="D644" s="1">
        <f>'PR-RAS'!E651</f>
        <v>374526.82</v>
      </c>
      <c r="E644" s="1">
        <v>0</v>
      </c>
      <c r="F644" s="1">
        <v>0</v>
      </c>
      <c r="G644" s="2">
        <f t="shared" si="10"/>
        <v>798400.69010000001</v>
      </c>
      <c r="H644" s="2">
        <f t="shared" si="11"/>
        <v>0.23999999999068677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166415.03999999998</v>
      </c>
      <c r="D645" s="1">
        <f>'PR-RAS'!E652</f>
        <v>194841.61999999994</v>
      </c>
      <c r="E645" s="1">
        <v>0</v>
      </c>
      <c r="F645" s="1">
        <v>0</v>
      </c>
      <c r="G645" s="2">
        <f t="shared" si="10"/>
        <v>358127.29231999989</v>
      </c>
      <c r="H645" s="2">
        <f t="shared" si="11"/>
        <v>0.42000000004190952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v>
      </c>
      <c r="D646" s="1">
        <f>'PR-RAS'!E653</f>
        <v>9</v>
      </c>
      <c r="E646" s="1">
        <v>0</v>
      </c>
      <c r="F646" s="1">
        <v>0</v>
      </c>
      <c r="G646" s="2">
        <f t="shared" si="10"/>
        <v>19.995000000000001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v>
      </c>
      <c r="D648" s="1">
        <f>'PR-RAS'!E655</f>
        <v>9</v>
      </c>
      <c r="E648" s="1">
        <v>0</v>
      </c>
      <c r="F648" s="1">
        <v>0</v>
      </c>
      <c r="G648" s="2">
        <f t="shared" si="10"/>
        <v>20.057000000000002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57772.5</v>
      </c>
      <c r="D654" s="1">
        <f>'PR-RAS'!E661</f>
        <v>111781.2</v>
      </c>
      <c r="E654" s="1">
        <v>0</v>
      </c>
      <c r="F654" s="1">
        <v>0</v>
      </c>
      <c r="G654" s="2">
        <f t="shared" si="10"/>
        <v>183711.68970000002</v>
      </c>
      <c r="H654" s="2">
        <f t="shared" si="11"/>
        <v>0.69999999999708962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3014.77</v>
      </c>
      <c r="D657" s="1">
        <f>'PR-RAS'!E664</f>
        <v>0</v>
      </c>
      <c r="E657" s="1">
        <v>0</v>
      </c>
      <c r="F657" s="1">
        <v>0</v>
      </c>
      <c r="G657" s="2">
        <f t="shared" si="10"/>
        <v>1977.68912</v>
      </c>
      <c r="H657" s="2">
        <f t="shared" si="11"/>
        <v>0.23000000000001819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315.5</v>
      </c>
      <c r="E665" s="1">
        <v>0</v>
      </c>
      <c r="F665" s="1">
        <v>0</v>
      </c>
      <c r="G665" s="2">
        <f t="shared" si="10"/>
        <v>418.98400000000004</v>
      </c>
      <c r="H665" s="2">
        <f t="shared" si="11"/>
        <v>0.5</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4799.21</v>
      </c>
      <c r="D716" s="1">
        <f>'PR-RAS'!E723</f>
        <v>0</v>
      </c>
      <c r="E716" s="1">
        <v>0</v>
      </c>
      <c r="F716" s="1">
        <v>0</v>
      </c>
      <c r="G716" s="2">
        <f t="shared" si="10"/>
        <v>3431.4351499999998</v>
      </c>
      <c r="H716" s="2">
        <f t="shared" si="11"/>
        <v>0.21000000000003638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2727.34</v>
      </c>
      <c r="D718" s="1">
        <f>'PR-RAS'!E725</f>
        <v>5148.18</v>
      </c>
      <c r="E718" s="1">
        <v>0</v>
      </c>
      <c r="F718" s="1">
        <v>0</v>
      </c>
      <c r="G718" s="2">
        <f t="shared" si="10"/>
        <v>9337.9928999999993</v>
      </c>
      <c r="H718" s="2">
        <f t="shared" si="11"/>
        <v>0.52000000000043656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191.73</v>
      </c>
      <c r="D719" s="1">
        <f>'PR-RAS'!E726</f>
        <v>191.73</v>
      </c>
      <c r="E719" s="1">
        <v>0</v>
      </c>
      <c r="F719" s="1">
        <v>0</v>
      </c>
      <c r="G719" s="2">
        <f t="shared" si="10"/>
        <v>412.98641999999995</v>
      </c>
      <c r="H719" s="2">
        <f t="shared" si="11"/>
        <v>0.54000000000002046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2871.04</v>
      </c>
      <c r="D753" s="1">
        <f>'PR-RAS'!E760</f>
        <v>3981.84</v>
      </c>
      <c r="E753" s="1">
        <v>0</v>
      </c>
      <c r="F753" s="1">
        <v>0</v>
      </c>
      <c r="G753" s="2">
        <f t="shared" si="10"/>
        <v>8147.7094400000005</v>
      </c>
      <c r="H753" s="2">
        <f t="shared" si="11"/>
        <v>0.1999999999998181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1560.11</v>
      </c>
      <c r="E757" s="1">
        <v>0</v>
      </c>
      <c r="F757" s="1">
        <v>0</v>
      </c>
      <c r="G757" s="2">
        <f t="shared" si="10"/>
        <v>2358.8863200000001</v>
      </c>
      <c r="H757" s="2">
        <f t="shared" si="11"/>
        <v>0.10999999999989996</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2609.36</v>
      </c>
      <c r="D762" s="1">
        <f>'PR-RAS'!E769</f>
        <v>3002.23</v>
      </c>
      <c r="E762" s="1">
        <v>0</v>
      </c>
      <c r="F762" s="1">
        <v>0</v>
      </c>
      <c r="G762" s="2">
        <f t="shared" si="10"/>
        <v>6555.1170199999997</v>
      </c>
      <c r="H762" s="2">
        <f t="shared" si="11"/>
        <v>0.59000000000014552</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8839.06</v>
      </c>
      <c r="D812" s="1">
        <f>'PR-RAS'!E819</f>
        <v>6695.06</v>
      </c>
      <c r="E812" s="1">
        <v>0</v>
      </c>
      <c r="F812" s="1">
        <v>0</v>
      </c>
      <c r="G812" s="2">
        <f t="shared" si="18"/>
        <v>18027.864980000002</v>
      </c>
      <c r="H812" s="2">
        <f t="shared" si="19"/>
        <v>0.11999999999989086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4379.8599999999997</v>
      </c>
      <c r="D816" s="1">
        <f>'PR-RAS'!E823</f>
        <v>15919.79</v>
      </c>
      <c r="E816" s="1">
        <v>0</v>
      </c>
      <c r="F816" s="1">
        <v>0</v>
      </c>
      <c r="G816" s="2">
        <f t="shared" si="18"/>
        <v>29518.8436</v>
      </c>
      <c r="H816" s="2">
        <f t="shared" si="19"/>
        <v>0.3499999999994543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1086.54</v>
      </c>
      <c r="D817" s="1">
        <f>'PR-RAS'!E824</f>
        <v>1194</v>
      </c>
      <c r="E817" s="1">
        <v>0</v>
      </c>
      <c r="F817" s="1">
        <v>0</v>
      </c>
      <c r="G817" s="2">
        <f t="shared" si="18"/>
        <v>2835.2246399999999</v>
      </c>
      <c r="H817" s="2">
        <f t="shared" si="19"/>
        <v>0.46000000000003638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32748.14</v>
      </c>
      <c r="D823" s="1">
        <f>'PR-RAS'!E830</f>
        <v>24.09</v>
      </c>
      <c r="E823" s="1">
        <v>0</v>
      </c>
      <c r="F823" s="1">
        <v>0</v>
      </c>
      <c r="G823" s="2">
        <f t="shared" si="18"/>
        <v>26958.57504</v>
      </c>
      <c r="H823" s="2">
        <f t="shared" si="19"/>
        <v>0.22999999999941778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200549.4</v>
      </c>
      <c r="D1480" s="6"/>
      <c r="E1480" s="6">
        <v>0</v>
      </c>
      <c r="F1480" s="6">
        <v>0</v>
      </c>
      <c r="G1480" s="7">
        <f t="shared" ref="G1480:G1580" si="34">B1480/1000*C1480</f>
        <v>200.54939999999999</v>
      </c>
      <c r="H1480" s="7">
        <f t="shared" ref="H1480:H1580" si="35">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289019.03999999998</v>
      </c>
      <c r="D1481" s="1">
        <v>0</v>
      </c>
      <c r="E1481" s="1">
        <v>0</v>
      </c>
      <c r="F1481" s="1">
        <v>0</v>
      </c>
      <c r="G1481" s="2">
        <f t="shared" si="34"/>
        <v>578.03807999999992</v>
      </c>
      <c r="H1481" s="2">
        <f t="shared" si="35"/>
        <v>3.9999999979045242E-2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273864.03999999998</v>
      </c>
      <c r="D1483" s="1">
        <v>0</v>
      </c>
      <c r="E1483" s="1">
        <v>0</v>
      </c>
      <c r="F1483" s="1">
        <v>0</v>
      </c>
      <c r="G1483" s="2">
        <f t="shared" si="34"/>
        <v>1095.45616</v>
      </c>
      <c r="H1483" s="2">
        <f t="shared" si="35"/>
        <v>3.9999999979045242E-2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40972.11</v>
      </c>
      <c r="D1484" s="1">
        <v>0</v>
      </c>
      <c r="E1484" s="1">
        <v>0</v>
      </c>
      <c r="F1484" s="1">
        <v>0</v>
      </c>
      <c r="G1484" s="2">
        <f t="shared" si="34"/>
        <v>204.86055000000002</v>
      </c>
      <c r="H1484" s="2">
        <f t="shared" si="35"/>
        <v>0.11000000000058208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107208</v>
      </c>
      <c r="D1485" s="1">
        <v>0</v>
      </c>
      <c r="E1485" s="1">
        <v>0</v>
      </c>
      <c r="F1485" s="1">
        <v>0</v>
      </c>
      <c r="G1485" s="2">
        <f t="shared" si="34"/>
        <v>643.24800000000005</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794.07</v>
      </c>
      <c r="D1486" s="1">
        <v>0</v>
      </c>
      <c r="E1486" s="1">
        <v>0</v>
      </c>
      <c r="F1486" s="1">
        <v>0</v>
      </c>
      <c r="G1486" s="2">
        <f t="shared" si="34"/>
        <v>5.5584900000000008</v>
      </c>
      <c r="H1486" s="2">
        <f t="shared" si="35"/>
        <v>7.0000000000050022E-2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3981.84</v>
      </c>
      <c r="D1487" s="1">
        <v>0</v>
      </c>
      <c r="E1487" s="1">
        <v>0</v>
      </c>
      <c r="F1487" s="1">
        <v>0</v>
      </c>
      <c r="G1487" s="2">
        <f t="shared" si="34"/>
        <v>31.85472</v>
      </c>
      <c r="H1487" s="2">
        <f t="shared" si="35"/>
        <v>0.15999999999985448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11298.85</v>
      </c>
      <c r="D1489" s="1">
        <v>0</v>
      </c>
      <c r="E1489" s="1">
        <v>0</v>
      </c>
      <c r="F1489" s="1">
        <v>0</v>
      </c>
      <c r="G1489" s="2">
        <f t="shared" si="34"/>
        <v>112.9885</v>
      </c>
      <c r="H1489" s="2">
        <f t="shared" si="35"/>
        <v>0.1499999999996362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5828.91</v>
      </c>
      <c r="D1490" s="1">
        <v>0</v>
      </c>
      <c r="E1490" s="1">
        <v>0</v>
      </c>
      <c r="F1490" s="1">
        <v>0</v>
      </c>
      <c r="G1490" s="2">
        <f t="shared" si="34"/>
        <v>64.118009999999998</v>
      </c>
      <c r="H1490" s="2">
        <f t="shared" si="35"/>
        <v>9.0000000000145519E-2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103780.26</v>
      </c>
      <c r="D1491" s="1">
        <v>0</v>
      </c>
      <c r="E1491" s="1">
        <v>0</v>
      </c>
      <c r="F1491" s="1">
        <v>0</v>
      </c>
      <c r="G1491" s="2">
        <f t="shared" si="34"/>
        <v>1245.36312</v>
      </c>
      <c r="H1491" s="2">
        <f t="shared" si="35"/>
        <v>0.25999999999476131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15155</v>
      </c>
      <c r="D1492" s="1">
        <v>0</v>
      </c>
      <c r="E1492" s="1">
        <v>0</v>
      </c>
      <c r="F1492" s="1">
        <v>0</v>
      </c>
      <c r="G1492" s="2">
        <f t="shared" si="34"/>
        <v>197.01499999999999</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356716.53</v>
      </c>
      <c r="D1499" s="1">
        <v>0</v>
      </c>
      <c r="E1499" s="1">
        <v>0</v>
      </c>
      <c r="F1499" s="1">
        <v>0</v>
      </c>
      <c r="G1499" s="2">
        <f t="shared" si="34"/>
        <v>7134.3306000000011</v>
      </c>
      <c r="H1499" s="2">
        <f t="shared" si="35"/>
        <v>0.46999999997206032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332940.53000000003</v>
      </c>
      <c r="D1501" s="1">
        <v>0</v>
      </c>
      <c r="E1501" s="1">
        <v>0</v>
      </c>
      <c r="F1501" s="1">
        <v>0</v>
      </c>
      <c r="G1501" s="2">
        <f t="shared" si="34"/>
        <v>7324.6916600000004</v>
      </c>
      <c r="H1501" s="2">
        <f t="shared" si="35"/>
        <v>0.46999999997206032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40972.11</v>
      </c>
      <c r="D1502" s="1">
        <v>0</v>
      </c>
      <c r="E1502" s="1">
        <v>0</v>
      </c>
      <c r="F1502" s="1">
        <v>0</v>
      </c>
      <c r="G1502" s="2">
        <f t="shared" si="34"/>
        <v>942.35852999999997</v>
      </c>
      <c r="H1502" s="2">
        <f t="shared" si="35"/>
        <v>0.11000000000058208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152129.39000000001</v>
      </c>
      <c r="D1503" s="1">
        <v>0</v>
      </c>
      <c r="E1503" s="1">
        <v>0</v>
      </c>
      <c r="F1503" s="1">
        <v>0</v>
      </c>
      <c r="G1503" s="2">
        <f t="shared" si="34"/>
        <v>3651.1053600000005</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885.19</v>
      </c>
      <c r="D1504" s="1">
        <v>0</v>
      </c>
      <c r="E1504" s="1">
        <v>0</v>
      </c>
      <c r="F1504" s="1">
        <v>0</v>
      </c>
      <c r="G1504" s="2">
        <f t="shared" si="34"/>
        <v>22.129750000000001</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4746.47</v>
      </c>
      <c r="D1505" s="1">
        <v>0</v>
      </c>
      <c r="E1505" s="1">
        <v>0</v>
      </c>
      <c r="F1505" s="1">
        <v>0</v>
      </c>
      <c r="G1505" s="2">
        <f t="shared" si="34"/>
        <v>123.40822</v>
      </c>
      <c r="H1505" s="2">
        <f t="shared" si="35"/>
        <v>0.47000000000025466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11700.83</v>
      </c>
      <c r="D1507" s="1">
        <v>0</v>
      </c>
      <c r="E1507" s="1">
        <v>0</v>
      </c>
      <c r="F1507" s="1">
        <v>0</v>
      </c>
      <c r="G1507" s="2">
        <f t="shared" si="34"/>
        <v>327.62324000000001</v>
      </c>
      <c r="H1507" s="2">
        <f t="shared" si="35"/>
        <v>0.17000000000007276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1891.92</v>
      </c>
      <c r="D1508" s="1">
        <v>0</v>
      </c>
      <c r="E1508" s="1">
        <v>0</v>
      </c>
      <c r="F1508" s="1">
        <v>0</v>
      </c>
      <c r="G1508" s="2">
        <f t="shared" si="34"/>
        <v>54.865680000000005</v>
      </c>
      <c r="H1508" s="2">
        <f t="shared" si="35"/>
        <v>7.999999999992724E-2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120614.62</v>
      </c>
      <c r="D1509" s="1">
        <v>0</v>
      </c>
      <c r="E1509" s="1">
        <v>0</v>
      </c>
      <c r="F1509" s="1">
        <v>0</v>
      </c>
      <c r="G1509" s="2">
        <f t="shared" si="34"/>
        <v>3618.4386</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23776</v>
      </c>
      <c r="D1510" s="1">
        <v>0</v>
      </c>
      <c r="E1510" s="1">
        <v>0</v>
      </c>
      <c r="F1510" s="1">
        <v>0</v>
      </c>
      <c r="G1510" s="2">
        <f t="shared" si="34"/>
        <v>737.05600000000004</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132851.90999999992</v>
      </c>
      <c r="D1517" s="1">
        <v>0</v>
      </c>
      <c r="E1517" s="1">
        <v>0</v>
      </c>
      <c r="F1517" s="1">
        <v>0</v>
      </c>
      <c r="G1517" s="2">
        <f t="shared" si="34"/>
        <v>5048.3725799999966</v>
      </c>
      <c r="H1517" s="2">
        <f t="shared" si="35"/>
        <v>9.0000000083819032E-2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86381.319999999992</v>
      </c>
      <c r="D1518" s="1">
        <v>0</v>
      </c>
      <c r="E1518" s="1">
        <v>0</v>
      </c>
      <c r="F1518" s="1">
        <v>0</v>
      </c>
      <c r="G1518" s="2">
        <f t="shared" si="34"/>
        <v>3368.8714799999998</v>
      </c>
      <c r="H1518" s="2">
        <f t="shared" si="35"/>
        <v>0.319999999992433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86381.319999999992</v>
      </c>
      <c r="D1524" s="1">
        <v>0</v>
      </c>
      <c r="E1524" s="1">
        <v>0</v>
      </c>
      <c r="F1524" s="1">
        <v>0</v>
      </c>
      <c r="G1524" s="2">
        <f t="shared" si="34"/>
        <v>3887.1593999999996</v>
      </c>
      <c r="H1524" s="2">
        <f t="shared" si="35"/>
        <v>0.319999999992433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29939.46</v>
      </c>
      <c r="D1530" s="1">
        <v>0</v>
      </c>
      <c r="E1530" s="1">
        <v>0</v>
      </c>
      <c r="F1530" s="1">
        <v>0</v>
      </c>
      <c r="G1530" s="2">
        <f t="shared" si="34"/>
        <v>1526.9124599999998</v>
      </c>
      <c r="H1530" s="2">
        <f t="shared" si="35"/>
        <v>0.45999999999912689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5953.37</v>
      </c>
      <c r="D1531" s="1">
        <v>0</v>
      </c>
      <c r="E1531" s="1">
        <v>0</v>
      </c>
      <c r="F1531" s="1">
        <v>0</v>
      </c>
      <c r="G1531" s="2">
        <f t="shared" si="34"/>
        <v>309.57524000000001</v>
      </c>
      <c r="H1531" s="2">
        <f t="shared" si="35"/>
        <v>0.36999999999989086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7567.73</v>
      </c>
      <c r="D1532" s="1">
        <v>0</v>
      </c>
      <c r="E1532" s="1">
        <v>0</v>
      </c>
      <c r="F1532" s="1">
        <v>0</v>
      </c>
      <c r="G1532" s="2">
        <f t="shared" si="34"/>
        <v>401.08968999999996</v>
      </c>
      <c r="H1532" s="2">
        <f t="shared" si="35"/>
        <v>0.27000000000043656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12865.36</v>
      </c>
      <c r="D1533" s="1">
        <v>0</v>
      </c>
      <c r="E1533" s="1">
        <v>0</v>
      </c>
      <c r="F1533" s="1">
        <v>0</v>
      </c>
      <c r="G1533" s="2">
        <f t="shared" si="34"/>
        <v>694.72944000000007</v>
      </c>
      <c r="H1533" s="2">
        <f t="shared" si="35"/>
        <v>0.36000000000058208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3553</v>
      </c>
      <c r="D1534" s="1">
        <v>0</v>
      </c>
      <c r="E1534" s="1">
        <v>0</v>
      </c>
      <c r="F1534" s="1">
        <v>0</v>
      </c>
      <c r="G1534" s="2">
        <f t="shared" si="34"/>
        <v>195.41499999999999</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958.78</v>
      </c>
      <c r="D1535" s="1">
        <v>0</v>
      </c>
      <c r="E1535" s="1">
        <v>0</v>
      </c>
      <c r="F1535" s="1">
        <v>0</v>
      </c>
      <c r="G1535" s="2">
        <f t="shared" si="34"/>
        <v>53.691679999999998</v>
      </c>
      <c r="H1535" s="2">
        <f t="shared" si="35"/>
        <v>0.22000000000002728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364.8</v>
      </c>
      <c r="D1537" s="1">
        <v>0</v>
      </c>
      <c r="E1537" s="1">
        <v>0</v>
      </c>
      <c r="F1537" s="1">
        <v>0</v>
      </c>
      <c r="G1537" s="2">
        <f t="shared" si="34"/>
        <v>21.1584</v>
      </c>
      <c r="H1537" s="2">
        <f t="shared" si="35"/>
        <v>0.19999999999998863</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72.56</v>
      </c>
      <c r="D1538" s="1">
        <v>0</v>
      </c>
      <c r="E1538" s="1">
        <v>0</v>
      </c>
      <c r="F1538" s="1">
        <v>0</v>
      </c>
      <c r="G1538" s="2">
        <f t="shared" si="34"/>
        <v>4.28104</v>
      </c>
      <c r="H1538" s="2">
        <f t="shared" si="35"/>
        <v>0.43999999999999773</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521.41999999999996</v>
      </c>
      <c r="D1539" s="1">
        <v>0</v>
      </c>
      <c r="E1539" s="1">
        <v>0</v>
      </c>
      <c r="F1539" s="1">
        <v>0</v>
      </c>
      <c r="G1539" s="2">
        <f t="shared" si="34"/>
        <v>31.285199999999996</v>
      </c>
      <c r="H1539" s="2">
        <f t="shared" si="35"/>
        <v>0.41999999999995907</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102.26</v>
      </c>
      <c r="D1540" s="1">
        <v>0</v>
      </c>
      <c r="E1540" s="1">
        <v>0</v>
      </c>
      <c r="F1540" s="1">
        <v>0</v>
      </c>
      <c r="G1540" s="2">
        <f t="shared" si="34"/>
        <v>6.2378600000000004</v>
      </c>
      <c r="H1540" s="2">
        <f t="shared" si="35"/>
        <v>0.26000000000000512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3.56</v>
      </c>
      <c r="D1542" s="1">
        <v>0</v>
      </c>
      <c r="E1542" s="1">
        <v>0</v>
      </c>
      <c r="F1542" s="1">
        <v>0</v>
      </c>
      <c r="G1542" s="2">
        <f t="shared" si="34"/>
        <v>0.22428000000000001</v>
      </c>
      <c r="H1542" s="2">
        <f t="shared" si="35"/>
        <v>0.43999999999999995</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98.7</v>
      </c>
      <c r="D1544" s="1">
        <v>0</v>
      </c>
      <c r="E1544" s="1">
        <v>0</v>
      </c>
      <c r="F1544" s="1">
        <v>0</v>
      </c>
      <c r="G1544" s="2">
        <f t="shared" si="34"/>
        <v>6.4155000000000006</v>
      </c>
      <c r="H1544" s="2">
        <f t="shared" si="35"/>
        <v>0.29999999999999716</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401.98</v>
      </c>
      <c r="D1550" s="1">
        <v>0</v>
      </c>
      <c r="E1550" s="1">
        <v>0</v>
      </c>
      <c r="F1550" s="1">
        <v>0</v>
      </c>
      <c r="G1550" s="2">
        <f t="shared" si="34"/>
        <v>28.540579999999999</v>
      </c>
      <c r="H1550" s="2">
        <f t="shared" si="35"/>
        <v>1.999999999998181E-2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401.98</v>
      </c>
      <c r="D1551" s="1">
        <v>0</v>
      </c>
      <c r="E1551" s="1">
        <v>0</v>
      </c>
      <c r="F1551" s="1">
        <v>0</v>
      </c>
      <c r="G1551" s="2">
        <f t="shared" si="34"/>
        <v>28.94256</v>
      </c>
      <c r="H1551" s="2">
        <f t="shared" si="35"/>
        <v>1.999999999998181E-2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6550.95</v>
      </c>
      <c r="D1555" s="1">
        <v>0</v>
      </c>
      <c r="E1555" s="1">
        <v>0</v>
      </c>
      <c r="F1555" s="1">
        <v>0</v>
      </c>
      <c r="G1555" s="2">
        <f t="shared" si="34"/>
        <v>497.87219999999996</v>
      </c>
      <c r="H1555" s="2">
        <f t="shared" si="35"/>
        <v>5.0000000000181899E-2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2172.17</v>
      </c>
      <c r="D1557" s="1">
        <v>0</v>
      </c>
      <c r="E1557" s="1">
        <v>0</v>
      </c>
      <c r="F1557" s="1">
        <v>0</v>
      </c>
      <c r="G1557" s="2">
        <f t="shared" si="34"/>
        <v>169.42926</v>
      </c>
      <c r="H1557" s="2">
        <f t="shared" si="35"/>
        <v>0.17000000000007276</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4378.78</v>
      </c>
      <c r="D1558" s="1">
        <v>0</v>
      </c>
      <c r="E1558" s="1">
        <v>0</v>
      </c>
      <c r="F1558" s="1">
        <v>0</v>
      </c>
      <c r="G1558" s="2">
        <f t="shared" si="34"/>
        <v>345.92361999999997</v>
      </c>
      <c r="H1558" s="2">
        <f t="shared" si="35"/>
        <v>0.22000000000025466</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48427.89</v>
      </c>
      <c r="D1560" s="1">
        <v>0</v>
      </c>
      <c r="E1560" s="1">
        <v>0</v>
      </c>
      <c r="F1560" s="1">
        <v>0</v>
      </c>
      <c r="G1560" s="2">
        <f t="shared" si="34"/>
        <v>3922.6590900000001</v>
      </c>
      <c r="H1560" s="2">
        <f t="shared" si="35"/>
        <v>0.11000000000058208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1513.33</v>
      </c>
      <c r="D1561" s="1">
        <v>0</v>
      </c>
      <c r="E1561" s="1">
        <v>0</v>
      </c>
      <c r="F1561" s="1">
        <v>0</v>
      </c>
      <c r="G1561" s="2">
        <f t="shared" si="34"/>
        <v>124.09305999999999</v>
      </c>
      <c r="H1561" s="2">
        <f t="shared" si="35"/>
        <v>0.32999999999992724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161.99</v>
      </c>
      <c r="D1562" s="1">
        <v>0</v>
      </c>
      <c r="E1562" s="1">
        <v>0</v>
      </c>
      <c r="F1562" s="1">
        <v>0</v>
      </c>
      <c r="G1562" s="2">
        <f t="shared" si="34"/>
        <v>13.445170000000001</v>
      </c>
      <c r="H1562" s="2">
        <f t="shared" si="35"/>
        <v>9.9999999999909051E-3</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143.34</v>
      </c>
      <c r="D1563" s="1">
        <v>0</v>
      </c>
      <c r="E1563" s="1">
        <v>0</v>
      </c>
      <c r="F1563" s="1">
        <v>0</v>
      </c>
      <c r="G1563" s="2">
        <f t="shared" si="34"/>
        <v>12.040560000000001</v>
      </c>
      <c r="H1563" s="2">
        <f t="shared" si="35"/>
        <v>0.34000000000000341</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46609.23</v>
      </c>
      <c r="D1564" s="1">
        <v>0</v>
      </c>
      <c r="E1564" s="1">
        <v>0</v>
      </c>
      <c r="F1564" s="1">
        <v>0</v>
      </c>
      <c r="G1564" s="2">
        <f t="shared" si="34"/>
        <v>3961.7845500000008</v>
      </c>
      <c r="H1564" s="2">
        <f t="shared" si="35"/>
        <v>0.23000000000320142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46470.59</v>
      </c>
      <c r="D1576" s="1">
        <v>0</v>
      </c>
      <c r="E1576" s="1">
        <v>0</v>
      </c>
      <c r="F1576" s="1">
        <v>0</v>
      </c>
      <c r="G1576" s="2">
        <f t="shared" si="34"/>
        <v>4507.6472299999996</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31315.59</v>
      </c>
      <c r="D1577" s="1">
        <v>0</v>
      </c>
      <c r="E1577" s="1">
        <v>0</v>
      </c>
      <c r="F1577" s="1">
        <v>0</v>
      </c>
      <c r="G1577" s="2">
        <f t="shared" si="34"/>
        <v>3068.9278200000003</v>
      </c>
      <c r="H1577" s="2">
        <f t="shared" si="35"/>
        <v>0.40999999999985448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15155</v>
      </c>
      <c r="D1579" s="1">
        <v>0</v>
      </c>
      <c r="E1579" s="1">
        <v>0</v>
      </c>
      <c r="F1579" s="1">
        <v>0</v>
      </c>
      <c r="G1579" s="2">
        <f t="shared" si="34"/>
        <v>1515.5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31286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337197.52000000008</v>
      </c>
      <c r="I16" s="170">
        <f>'PR-RAS'!E6</f>
        <v>486101.3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256085.85</v>
      </c>
      <c r="I17" s="170">
        <f>'PR-RAS'!E151</f>
        <v>241060.37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138314.7900000001</v>
      </c>
      <c r="I18" s="170">
        <f>'PR-RAS'!E645</f>
        <v>108465.26999999997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200549.4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132851.90999999992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86381.319999999992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46470.59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1" zoomScaleNormal="100" workbookViewId="0">
      <selection activeCell="I671" sqref="I67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337197.52000000008</v>
      </c>
      <c r="E6" s="51">
        <f>E7+E44+E50+E82+E106+E124+E133+E139</f>
        <v>486101.3</v>
      </c>
      <c r="F6" s="52">
        <f t="shared" ref="F6:F131" si="0">IF(D6&lt;&gt;0,IF(E6/D6&gt;=100,"&gt;&gt;100",E6/D6*100),"-")</f>
        <v>144.15921564310435</v>
      </c>
    </row>
    <row r="7" spans="1:25" ht="12.75" customHeight="1" x14ac:dyDescent="0.2">
      <c r="A7" s="53">
        <v>61</v>
      </c>
      <c r="B7" s="294" t="s">
        <v>60</v>
      </c>
      <c r="C7" s="50" t="s">
        <v>61</v>
      </c>
      <c r="D7" s="51">
        <f t="shared" ref="D7:E7" si="1">D8+D17+D23+D29+D37+D40</f>
        <v>248467.90000000002</v>
      </c>
      <c r="E7" s="51">
        <f t="shared" si="1"/>
        <v>311200.87999999995</v>
      </c>
      <c r="F7" s="52">
        <f t="shared" si="0"/>
        <v>125.24792136127039</v>
      </c>
    </row>
    <row r="8" spans="1:25" ht="12.75" customHeight="1" x14ac:dyDescent="0.2">
      <c r="A8" s="53">
        <v>611</v>
      </c>
      <c r="B8" s="85" t="s">
        <v>62</v>
      </c>
      <c r="C8" s="50" t="s">
        <v>63</v>
      </c>
      <c r="D8" s="51">
        <f t="shared" ref="D8:E8" si="2">SUM(D9:D14)-D15-D16</f>
        <v>245280.48</v>
      </c>
      <c r="E8" s="51">
        <f t="shared" si="2"/>
        <v>301741.00999999995</v>
      </c>
      <c r="F8" s="52">
        <f t="shared" si="0"/>
        <v>123.0187620311245</v>
      </c>
    </row>
    <row r="9" spans="1:25" ht="12.75" customHeight="1" x14ac:dyDescent="0.2">
      <c r="A9" s="53">
        <v>6111</v>
      </c>
      <c r="B9" s="85" t="s">
        <v>64</v>
      </c>
      <c r="C9" s="50" t="s">
        <v>65</v>
      </c>
      <c r="D9" s="242">
        <v>245280.48</v>
      </c>
      <c r="E9" s="242">
        <v>291850.28999999998</v>
      </c>
      <c r="F9" s="52">
        <f t="shared" si="0"/>
        <v>118.98634983101792</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11544.87</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1654.15</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1936.6699999999998</v>
      </c>
      <c r="E23" s="51">
        <f t="shared" si="4"/>
        <v>7259.42</v>
      </c>
      <c r="F23" s="52">
        <f t="shared" si="0"/>
        <v>374.84031869136203</v>
      </c>
    </row>
    <row r="24" spans="1:6" ht="12.75" customHeight="1" x14ac:dyDescent="0.2">
      <c r="A24" s="53">
        <v>6131</v>
      </c>
      <c r="B24" s="85" t="s">
        <v>94</v>
      </c>
      <c r="C24" s="50" t="s">
        <v>95</v>
      </c>
      <c r="D24" s="242">
        <v>455.31</v>
      </c>
      <c r="E24" s="242">
        <v>91.89</v>
      </c>
      <c r="F24" s="52">
        <f t="shared" si="0"/>
        <v>20.181854121367859</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1481.36</v>
      </c>
      <c r="E27" s="242">
        <v>7167.53</v>
      </c>
      <c r="F27" s="52">
        <f t="shared" si="0"/>
        <v>483.84795053194364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1250.75</v>
      </c>
      <c r="E29" s="51">
        <f t="shared" si="5"/>
        <v>2200.4499999999998</v>
      </c>
      <c r="F29" s="52">
        <f t="shared" si="0"/>
        <v>175.93044173495903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1250.75</v>
      </c>
      <c r="E31" s="242">
        <v>2200.4499999999998</v>
      </c>
      <c r="F31" s="52">
        <f t="shared" si="0"/>
        <v>175.93044173495903</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60787.27</v>
      </c>
      <c r="E50" s="51">
        <f>E51+E54+E59+E62+E65+E68+E71+E74+E77</f>
        <v>112096.7</v>
      </c>
      <c r="F50" s="52">
        <f t="shared" si="0"/>
        <v>184.40818283170145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60787.27</v>
      </c>
      <c r="E59" s="51">
        <f t="shared" si="12"/>
        <v>111781.2</v>
      </c>
      <c r="F59" s="52">
        <f t="shared" si="0"/>
        <v>183.88915968754642</v>
      </c>
    </row>
    <row r="60" spans="1:6" ht="24" x14ac:dyDescent="0.2">
      <c r="A60" s="53">
        <v>6331</v>
      </c>
      <c r="B60" s="86" t="s">
        <v>166</v>
      </c>
      <c r="C60" s="50" t="s">
        <v>167</v>
      </c>
      <c r="D60" s="242">
        <v>60787.27</v>
      </c>
      <c r="E60" s="242">
        <v>111781.2</v>
      </c>
      <c r="F60" s="52">
        <f t="shared" si="0"/>
        <v>183.88915968754642</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315.5</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315.5</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8265.7800000000007</v>
      </c>
      <c r="E82" s="51">
        <f t="shared" si="19"/>
        <v>5158.8899999999994</v>
      </c>
      <c r="F82" s="52">
        <f t="shared" si="0"/>
        <v>62.412621676357205</v>
      </c>
    </row>
    <row r="83" spans="1:6" ht="12.75" customHeight="1" x14ac:dyDescent="0.2">
      <c r="A83" s="53">
        <v>641</v>
      </c>
      <c r="B83" s="85" t="s">
        <v>212</v>
      </c>
      <c r="C83" s="50" t="s">
        <v>213</v>
      </c>
      <c r="D83" s="51">
        <f t="shared" ref="D83:E83" si="20">SUM(D84:D90)</f>
        <v>0.52</v>
      </c>
      <c r="E83" s="51">
        <f t="shared" si="20"/>
        <v>3.19</v>
      </c>
      <c r="F83" s="52">
        <f t="shared" si="0"/>
        <v>613.46153846153845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0.52</v>
      </c>
      <c r="E85" s="242">
        <v>3.19</v>
      </c>
      <c r="F85" s="52">
        <f t="shared" si="0"/>
        <v>613.46153846153845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8265.26</v>
      </c>
      <c r="E91" s="51">
        <f t="shared" si="21"/>
        <v>5155.7</v>
      </c>
      <c r="F91" s="52">
        <f t="shared" si="0"/>
        <v>62.377953022651432</v>
      </c>
    </row>
    <row r="92" spans="1:6" ht="12.75" customHeight="1" x14ac:dyDescent="0.2">
      <c r="A92" s="53">
        <v>6421</v>
      </c>
      <c r="B92" s="85" t="s">
        <v>230</v>
      </c>
      <c r="C92" s="50" t="s">
        <v>231</v>
      </c>
      <c r="D92" s="242">
        <v>169.25</v>
      </c>
      <c r="E92" s="242">
        <v>169.22</v>
      </c>
      <c r="F92" s="52">
        <f t="shared" si="0"/>
        <v>99.982274741506643</v>
      </c>
    </row>
    <row r="93" spans="1:6" ht="12.75" customHeight="1" x14ac:dyDescent="0.2">
      <c r="A93" s="53">
        <v>6422</v>
      </c>
      <c r="B93" s="85" t="s">
        <v>232</v>
      </c>
      <c r="C93" s="50" t="s">
        <v>233</v>
      </c>
      <c r="D93" s="242">
        <v>8093.79</v>
      </c>
      <c r="E93" s="242">
        <v>4862.37</v>
      </c>
      <c r="F93" s="52">
        <f t="shared" si="0"/>
        <v>60.075317002294348</v>
      </c>
    </row>
    <row r="94" spans="1:6" ht="12.75" customHeight="1" x14ac:dyDescent="0.2">
      <c r="A94" s="53">
        <v>6423</v>
      </c>
      <c r="B94" s="85" t="s">
        <v>234</v>
      </c>
      <c r="C94" s="50" t="s">
        <v>235</v>
      </c>
      <c r="D94" s="242">
        <v>2.2200000000000002</v>
      </c>
      <c r="E94" s="242">
        <v>2.13</v>
      </c>
      <c r="F94" s="52">
        <f t="shared" si="0"/>
        <v>95.945945945945937</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121.98</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18505.18</v>
      </c>
      <c r="E106" s="51">
        <f t="shared" si="23"/>
        <v>41008.14</v>
      </c>
      <c r="F106" s="52">
        <f t="shared" si="0"/>
        <v>221.60357262128767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4763.7300000000005</v>
      </c>
      <c r="E112" s="51">
        <f t="shared" si="25"/>
        <v>25662.12</v>
      </c>
      <c r="F112" s="52">
        <f t="shared" si="0"/>
        <v>538.69803704240155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763.12</v>
      </c>
      <c r="E115" s="242">
        <v>5852.2</v>
      </c>
      <c r="F115" s="52">
        <f t="shared" si="0"/>
        <v>766.87807946325609</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4000.61</v>
      </c>
      <c r="E117" s="242">
        <v>19809.919999999998</v>
      </c>
      <c r="F117" s="52">
        <f t="shared" si="0"/>
        <v>495.17248619585502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13741.45</v>
      </c>
      <c r="E120" s="51">
        <f t="shared" si="26"/>
        <v>15346.02</v>
      </c>
      <c r="F120" s="52">
        <f t="shared" si="0"/>
        <v>111.67686088440448</v>
      </c>
    </row>
    <row r="121" spans="1:6" ht="12.75" customHeight="1" x14ac:dyDescent="0.2">
      <c r="A121" s="53">
        <v>6531</v>
      </c>
      <c r="B121" s="85" t="s">
        <v>288</v>
      </c>
      <c r="C121" s="50" t="s">
        <v>289</v>
      </c>
      <c r="D121" s="242">
        <v>551.20000000000005</v>
      </c>
      <c r="E121" s="242">
        <v>1169.77</v>
      </c>
      <c r="F121" s="52">
        <f t="shared" si="0"/>
        <v>212.22242380261247</v>
      </c>
    </row>
    <row r="122" spans="1:6" ht="12.75" customHeight="1" x14ac:dyDescent="0.2">
      <c r="A122" s="53">
        <v>6532</v>
      </c>
      <c r="B122" s="85" t="s">
        <v>290</v>
      </c>
      <c r="C122" s="50" t="s">
        <v>291</v>
      </c>
      <c r="D122" s="242">
        <v>13190.25</v>
      </c>
      <c r="E122" s="242">
        <v>14176.25</v>
      </c>
      <c r="F122" s="52">
        <f t="shared" si="0"/>
        <v>107.4752184378613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1171.3900000000001</v>
      </c>
      <c r="E124" s="51">
        <f t="shared" si="27"/>
        <v>16636.689999999999</v>
      </c>
      <c r="F124" s="52">
        <f t="shared" si="0"/>
        <v>1420.252008297834</v>
      </c>
    </row>
    <row r="125" spans="1:6" ht="12.75" customHeight="1" x14ac:dyDescent="0.2">
      <c r="A125" s="53">
        <v>661</v>
      </c>
      <c r="B125" s="86" t="s">
        <v>296</v>
      </c>
      <c r="C125" s="50" t="s">
        <v>297</v>
      </c>
      <c r="D125" s="51">
        <f t="shared" ref="D125:E125" si="28">SUM(D126:D127)</f>
        <v>1171.3900000000001</v>
      </c>
      <c r="E125" s="51">
        <f t="shared" si="28"/>
        <v>636.69000000000005</v>
      </c>
      <c r="F125" s="52">
        <f t="shared" si="0"/>
        <v>54.353375050154099</v>
      </c>
    </row>
    <row r="126" spans="1:6" ht="12.75" customHeight="1" x14ac:dyDescent="0.2">
      <c r="A126" s="53">
        <v>6614</v>
      </c>
      <c r="B126" s="86" t="s">
        <v>298</v>
      </c>
      <c r="C126" s="50" t="s">
        <v>299</v>
      </c>
      <c r="D126" s="242">
        <v>1171.3900000000001</v>
      </c>
      <c r="E126" s="242">
        <v>636.69000000000005</v>
      </c>
      <c r="F126" s="52">
        <f t="shared" si="0"/>
        <v>54.353375050154099</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16000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16000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256085.85</v>
      </c>
      <c r="E151" s="51">
        <f t="shared" si="35"/>
        <v>241060.37</v>
      </c>
      <c r="F151" s="52">
        <f t="shared" si="31"/>
        <v>94.132639503510234</v>
      </c>
    </row>
    <row r="152" spans="1:6" ht="12.75" customHeight="1" x14ac:dyDescent="0.2">
      <c r="A152" s="53">
        <v>31</v>
      </c>
      <c r="B152" s="85" t="s">
        <v>349</v>
      </c>
      <c r="C152" s="50" t="s">
        <v>350</v>
      </c>
      <c r="D152" s="51">
        <f t="shared" ref="D152:E152" si="36">D153+D158+D159</f>
        <v>35521.360000000001</v>
      </c>
      <c r="E152" s="51">
        <f t="shared" si="36"/>
        <v>28290.02</v>
      </c>
      <c r="F152" s="52">
        <f t="shared" si="31"/>
        <v>79.642277210106812</v>
      </c>
    </row>
    <row r="153" spans="1:6" ht="12.75" customHeight="1" x14ac:dyDescent="0.2">
      <c r="A153" s="53">
        <v>311</v>
      </c>
      <c r="B153" s="85" t="s">
        <v>351</v>
      </c>
      <c r="C153" s="50" t="s">
        <v>352</v>
      </c>
      <c r="D153" s="51">
        <f t="shared" ref="D153:E153" si="37">SUM(D154:D157)</f>
        <v>26879.49</v>
      </c>
      <c r="E153" s="51">
        <f t="shared" si="37"/>
        <v>23113.83</v>
      </c>
      <c r="F153" s="52">
        <f t="shared" si="31"/>
        <v>85.990582410603778</v>
      </c>
    </row>
    <row r="154" spans="1:6" ht="12.75" customHeight="1" x14ac:dyDescent="0.2">
      <c r="A154" s="53">
        <v>3111</v>
      </c>
      <c r="B154" s="85" t="s">
        <v>353</v>
      </c>
      <c r="C154" s="50" t="s">
        <v>354</v>
      </c>
      <c r="D154" s="242">
        <v>26879.49</v>
      </c>
      <c r="E154" s="242">
        <v>23113.83</v>
      </c>
      <c r="F154" s="52">
        <f t="shared" si="31"/>
        <v>85.990582410603778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4574.79</v>
      </c>
      <c r="E158" s="242">
        <v>1800</v>
      </c>
      <c r="F158" s="52">
        <f t="shared" si="31"/>
        <v>39.346068344120717</v>
      </c>
    </row>
    <row r="159" spans="1:6" ht="12.75" customHeight="1" x14ac:dyDescent="0.2">
      <c r="A159" s="53">
        <v>313</v>
      </c>
      <c r="B159" s="85" t="s">
        <v>363</v>
      </c>
      <c r="C159" s="50" t="s">
        <v>364</v>
      </c>
      <c r="D159" s="51">
        <f t="shared" ref="D159:E159" si="38">SUM(D160:D162)</f>
        <v>4067.08</v>
      </c>
      <c r="E159" s="51">
        <f t="shared" si="38"/>
        <v>3376.19</v>
      </c>
      <c r="F159" s="52">
        <f t="shared" si="31"/>
        <v>83.012628224672241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4067.08</v>
      </c>
      <c r="E161" s="242">
        <v>3376.19</v>
      </c>
      <c r="F161" s="52">
        <f t="shared" si="31"/>
        <v>83.012628224672241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103780.9</v>
      </c>
      <c r="E163" s="51">
        <f t="shared" si="39"/>
        <v>96208</v>
      </c>
      <c r="F163" s="52">
        <f t="shared" si="31"/>
        <v>92.702992554506665</v>
      </c>
    </row>
    <row r="164" spans="1:6" ht="12.75" customHeight="1" x14ac:dyDescent="0.2">
      <c r="A164" s="53">
        <v>321</v>
      </c>
      <c r="B164" s="85" t="s">
        <v>372</v>
      </c>
      <c r="C164" s="50" t="s">
        <v>373</v>
      </c>
      <c r="D164" s="51">
        <f t="shared" ref="D164:E164" si="40">SUM(D165:D168)</f>
        <v>2393.7200000000003</v>
      </c>
      <c r="E164" s="51">
        <f t="shared" si="40"/>
        <v>3261.24</v>
      </c>
      <c r="F164" s="52">
        <f t="shared" si="31"/>
        <v>136.24149858797182</v>
      </c>
    </row>
    <row r="165" spans="1:6" ht="12.75" customHeight="1" x14ac:dyDescent="0.2">
      <c r="A165" s="53">
        <v>3211</v>
      </c>
      <c r="B165" s="85" t="s">
        <v>374</v>
      </c>
      <c r="C165" s="50" t="s">
        <v>375</v>
      </c>
      <c r="D165" s="242">
        <v>336.22</v>
      </c>
      <c r="E165" s="242">
        <v>833.98</v>
      </c>
      <c r="F165" s="52">
        <f t="shared" si="31"/>
        <v>248.04592231277138</v>
      </c>
    </row>
    <row r="166" spans="1:6" ht="12.75" customHeight="1" x14ac:dyDescent="0.2">
      <c r="A166" s="53">
        <v>3212</v>
      </c>
      <c r="B166" s="85" t="s">
        <v>376</v>
      </c>
      <c r="C166" s="50" t="s">
        <v>377</v>
      </c>
      <c r="D166" s="242">
        <v>1476.75</v>
      </c>
      <c r="E166" s="242">
        <v>1252.26</v>
      </c>
      <c r="F166" s="52">
        <f t="shared" si="31"/>
        <v>84.798374809547994</v>
      </c>
    </row>
    <row r="167" spans="1:6" ht="12.75" customHeight="1" x14ac:dyDescent="0.2">
      <c r="A167" s="53">
        <v>3213</v>
      </c>
      <c r="B167" s="85" t="s">
        <v>378</v>
      </c>
      <c r="C167" s="50" t="s">
        <v>379</v>
      </c>
      <c r="D167" s="242">
        <v>580.75</v>
      </c>
      <c r="E167" s="242">
        <v>1175</v>
      </c>
      <c r="F167" s="52">
        <f t="shared" si="31"/>
        <v>202.32458028411537</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16706.41</v>
      </c>
      <c r="E169" s="51">
        <f t="shared" si="41"/>
        <v>14481.86</v>
      </c>
      <c r="F169" s="52">
        <f t="shared" si="31"/>
        <v>86.684452255152365</v>
      </c>
    </row>
    <row r="170" spans="1:6" ht="12.75" customHeight="1" x14ac:dyDescent="0.2">
      <c r="A170" s="53">
        <v>3221</v>
      </c>
      <c r="B170" s="85" t="s">
        <v>384</v>
      </c>
      <c r="C170" s="50" t="s">
        <v>385</v>
      </c>
      <c r="D170" s="242">
        <v>1384.63</v>
      </c>
      <c r="E170" s="242">
        <v>980.43</v>
      </c>
      <c r="F170" s="52">
        <f t="shared" si="31"/>
        <v>70.808085914648672</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9980.7999999999993</v>
      </c>
      <c r="E172" s="242">
        <v>9868.93</v>
      </c>
      <c r="F172" s="52">
        <f t="shared" si="31"/>
        <v>98.879147964091061</v>
      </c>
    </row>
    <row r="173" spans="1:6" ht="12.75" customHeight="1" x14ac:dyDescent="0.2">
      <c r="A173" s="53">
        <v>3224</v>
      </c>
      <c r="B173" s="85" t="s">
        <v>390</v>
      </c>
      <c r="C173" s="50" t="s">
        <v>391</v>
      </c>
      <c r="D173" s="242">
        <v>3406.74</v>
      </c>
      <c r="E173" s="242">
        <v>56.95</v>
      </c>
      <c r="F173" s="52">
        <f t="shared" si="31"/>
        <v>1.6716861280872624</v>
      </c>
    </row>
    <row r="174" spans="1:6" ht="12.75" customHeight="1" x14ac:dyDescent="0.2">
      <c r="A174" s="53">
        <v>3225</v>
      </c>
      <c r="B174" s="85" t="s">
        <v>392</v>
      </c>
      <c r="C174" s="50" t="s">
        <v>393</v>
      </c>
      <c r="D174" s="242">
        <v>1294.3699999999999</v>
      </c>
      <c r="E174" s="242">
        <v>3575.55</v>
      </c>
      <c r="F174" s="52">
        <f t="shared" si="31"/>
        <v>276.23863346647408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639.87</v>
      </c>
      <c r="E176" s="242">
        <v>0</v>
      </c>
      <c r="F176" s="52">
        <f t="shared" si="31"/>
        <v>0</v>
      </c>
    </row>
    <row r="177" spans="1:6" ht="12.75" customHeight="1" x14ac:dyDescent="0.2">
      <c r="A177" s="53">
        <v>323</v>
      </c>
      <c r="B177" s="85" t="s">
        <v>398</v>
      </c>
      <c r="C177" s="50" t="s">
        <v>399</v>
      </c>
      <c r="D177" s="51">
        <f t="shared" ref="D177:E177" si="42">SUM(D178:D186)</f>
        <v>64607.759999999995</v>
      </c>
      <c r="E177" s="51">
        <f t="shared" si="42"/>
        <v>56994.96</v>
      </c>
      <c r="F177" s="52">
        <f t="shared" si="31"/>
        <v>88.216895307932049</v>
      </c>
    </row>
    <row r="178" spans="1:6" ht="12.75" customHeight="1" x14ac:dyDescent="0.2">
      <c r="A178" s="53">
        <v>3231</v>
      </c>
      <c r="B178" s="85" t="s">
        <v>400</v>
      </c>
      <c r="C178" s="50" t="s">
        <v>401</v>
      </c>
      <c r="D178" s="242">
        <v>750.25</v>
      </c>
      <c r="E178" s="242">
        <v>4464.3999999999996</v>
      </c>
      <c r="F178" s="52">
        <f t="shared" si="31"/>
        <v>595.05498167277574</v>
      </c>
    </row>
    <row r="179" spans="1:6" ht="12.75" customHeight="1" x14ac:dyDescent="0.2">
      <c r="A179" s="53">
        <v>3232</v>
      </c>
      <c r="B179" s="85" t="s">
        <v>402</v>
      </c>
      <c r="C179" s="50" t="s">
        <v>403</v>
      </c>
      <c r="D179" s="242">
        <v>22347.26</v>
      </c>
      <c r="E179" s="242">
        <v>22140.959999999999</v>
      </c>
      <c r="F179" s="52">
        <f t="shared" si="31"/>
        <v>99.076844320064296</v>
      </c>
    </row>
    <row r="180" spans="1:6" ht="12.75" customHeight="1" x14ac:dyDescent="0.2">
      <c r="A180" s="53">
        <v>3233</v>
      </c>
      <c r="B180" s="85" t="s">
        <v>404</v>
      </c>
      <c r="C180" s="50" t="s">
        <v>405</v>
      </c>
      <c r="D180" s="242">
        <v>5233.58</v>
      </c>
      <c r="E180" s="242">
        <v>2492.56</v>
      </c>
      <c r="F180" s="52">
        <f t="shared" si="31"/>
        <v>47.626290225811012</v>
      </c>
    </row>
    <row r="181" spans="1:6" ht="12.75" customHeight="1" x14ac:dyDescent="0.2">
      <c r="A181" s="53">
        <v>3234</v>
      </c>
      <c r="B181" s="85" t="s">
        <v>406</v>
      </c>
      <c r="C181" s="50" t="s">
        <v>407</v>
      </c>
      <c r="D181" s="242">
        <v>2366.12</v>
      </c>
      <c r="E181" s="242">
        <v>5900.13</v>
      </c>
      <c r="F181" s="52">
        <f t="shared" si="31"/>
        <v>249.35886599158118</v>
      </c>
    </row>
    <row r="182" spans="1:6" ht="12.75" customHeight="1" x14ac:dyDescent="0.2">
      <c r="A182" s="53">
        <v>3235</v>
      </c>
      <c r="B182" s="85" t="s">
        <v>408</v>
      </c>
      <c r="C182" s="50" t="s">
        <v>409</v>
      </c>
      <c r="D182" s="242">
        <v>654.02</v>
      </c>
      <c r="E182" s="242">
        <v>675.99</v>
      </c>
      <c r="F182" s="52">
        <f t="shared" si="31"/>
        <v>103.35922448854775</v>
      </c>
    </row>
    <row r="183" spans="1:6" ht="12.75" customHeight="1" x14ac:dyDescent="0.2">
      <c r="A183" s="53">
        <v>3236</v>
      </c>
      <c r="B183" s="85" t="s">
        <v>410</v>
      </c>
      <c r="C183" s="50" t="s">
        <v>411</v>
      </c>
      <c r="D183" s="242">
        <v>433.77</v>
      </c>
      <c r="E183" s="242">
        <v>627.64</v>
      </c>
      <c r="F183" s="52">
        <f t="shared" si="31"/>
        <v>144.69419277497292</v>
      </c>
    </row>
    <row r="184" spans="1:6" ht="12.75" customHeight="1" x14ac:dyDescent="0.2">
      <c r="A184" s="53">
        <v>3237</v>
      </c>
      <c r="B184" s="85" t="s">
        <v>412</v>
      </c>
      <c r="C184" s="50" t="s">
        <v>413</v>
      </c>
      <c r="D184" s="242">
        <v>29812.82</v>
      </c>
      <c r="E184" s="242">
        <v>20693.28</v>
      </c>
      <c r="F184" s="52">
        <f t="shared" si="31"/>
        <v>69.410676346618672</v>
      </c>
    </row>
    <row r="185" spans="1:6" ht="12.75" customHeight="1" x14ac:dyDescent="0.2">
      <c r="A185" s="53">
        <v>3238</v>
      </c>
      <c r="B185" s="85" t="s">
        <v>414</v>
      </c>
      <c r="C185" s="50" t="s">
        <v>415</v>
      </c>
      <c r="D185" s="242">
        <v>0</v>
      </c>
      <c r="E185" s="242">
        <v>0</v>
      </c>
      <c r="F185" s="52" t="str">
        <f t="shared" si="31"/>
        <v>-</v>
      </c>
    </row>
    <row r="186" spans="1:6" ht="12.75" customHeight="1" x14ac:dyDescent="0.2">
      <c r="A186" s="53">
        <v>3239</v>
      </c>
      <c r="B186" s="85" t="s">
        <v>416</v>
      </c>
      <c r="C186" s="50" t="s">
        <v>417</v>
      </c>
      <c r="D186" s="242">
        <v>3009.94</v>
      </c>
      <c r="E186" s="242">
        <v>0</v>
      </c>
      <c r="F186" s="52">
        <f t="shared" si="31"/>
        <v>0</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20073.009999999998</v>
      </c>
      <c r="E188" s="51">
        <f t="shared" si="43"/>
        <v>21469.940000000002</v>
      </c>
      <c r="F188" s="52">
        <f t="shared" si="31"/>
        <v>106.95924527512319</v>
      </c>
    </row>
    <row r="189" spans="1:6" ht="12.75" customHeight="1" x14ac:dyDescent="0.2">
      <c r="A189" s="53">
        <v>3291</v>
      </c>
      <c r="B189" s="232" t="s">
        <v>422</v>
      </c>
      <c r="C189" s="50" t="s">
        <v>423</v>
      </c>
      <c r="D189" s="242">
        <v>3154.61</v>
      </c>
      <c r="E189" s="242">
        <v>6267.96</v>
      </c>
      <c r="F189" s="52">
        <f t="shared" si="31"/>
        <v>198.69207287113144</v>
      </c>
    </row>
    <row r="190" spans="1:6" ht="12.75" customHeight="1" x14ac:dyDescent="0.2">
      <c r="A190" s="53">
        <v>3292</v>
      </c>
      <c r="B190" s="85" t="s">
        <v>424</v>
      </c>
      <c r="C190" s="50" t="s">
        <v>425</v>
      </c>
      <c r="D190" s="242">
        <v>1019.72</v>
      </c>
      <c r="E190" s="242">
        <v>1028.04</v>
      </c>
      <c r="F190" s="52">
        <f t="shared" si="31"/>
        <v>100.8159102498725</v>
      </c>
    </row>
    <row r="191" spans="1:6" ht="12.75" customHeight="1" x14ac:dyDescent="0.2">
      <c r="A191" s="53">
        <v>3293</v>
      </c>
      <c r="B191" s="85" t="s">
        <v>426</v>
      </c>
      <c r="C191" s="50" t="s">
        <v>427</v>
      </c>
      <c r="D191" s="242">
        <v>2273.64</v>
      </c>
      <c r="E191" s="242">
        <v>876.9</v>
      </c>
      <c r="F191" s="52">
        <f t="shared" si="31"/>
        <v>38.56811104660369</v>
      </c>
    </row>
    <row r="192" spans="1:6" ht="12.75" customHeight="1" x14ac:dyDescent="0.2">
      <c r="A192" s="53">
        <v>3294</v>
      </c>
      <c r="B192" s="85" t="s">
        <v>428</v>
      </c>
      <c r="C192" s="50" t="s">
        <v>429</v>
      </c>
      <c r="D192" s="242">
        <v>0</v>
      </c>
      <c r="E192" s="242">
        <v>1010.2</v>
      </c>
      <c r="F192" s="52" t="str">
        <f t="shared" si="31"/>
        <v>-</v>
      </c>
    </row>
    <row r="193" spans="1:6" ht="12.75" customHeight="1" x14ac:dyDescent="0.2">
      <c r="A193" s="53">
        <v>3295</v>
      </c>
      <c r="B193" s="85" t="s">
        <v>430</v>
      </c>
      <c r="C193" s="50" t="s">
        <v>431</v>
      </c>
      <c r="D193" s="242">
        <v>1536.66</v>
      </c>
      <c r="E193" s="242">
        <v>2863.51</v>
      </c>
      <c r="F193" s="52">
        <f t="shared" si="31"/>
        <v>186.34636158942121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12088.38</v>
      </c>
      <c r="E195" s="242">
        <v>9423.33</v>
      </c>
      <c r="F195" s="52">
        <f t="shared" si="31"/>
        <v>77.953621577084775</v>
      </c>
    </row>
    <row r="196" spans="1:6" ht="12.75" customHeight="1" x14ac:dyDescent="0.2">
      <c r="A196" s="53">
        <v>34</v>
      </c>
      <c r="B196" s="232" t="s">
        <v>436</v>
      </c>
      <c r="C196" s="50" t="s">
        <v>437</v>
      </c>
      <c r="D196" s="51">
        <f t="shared" ref="D196:E196" si="44">D197+D202+D210</f>
        <v>704.99</v>
      </c>
      <c r="E196" s="51">
        <f t="shared" si="44"/>
        <v>794.07</v>
      </c>
      <c r="F196" s="52">
        <f t="shared" si="31"/>
        <v>112.63564022184713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704.99</v>
      </c>
      <c r="E210" s="51">
        <f t="shared" si="47"/>
        <v>794.07</v>
      </c>
      <c r="F210" s="52">
        <f t="shared" si="31"/>
        <v>112.63564022184713</v>
      </c>
    </row>
    <row r="211" spans="1:6" ht="12.75" customHeight="1" x14ac:dyDescent="0.2">
      <c r="A211" s="53">
        <v>3431</v>
      </c>
      <c r="B211" s="232" t="s">
        <v>466</v>
      </c>
      <c r="C211" s="50" t="s">
        <v>467</v>
      </c>
      <c r="D211" s="242">
        <v>684.85</v>
      </c>
      <c r="E211" s="242">
        <v>638.73</v>
      </c>
      <c r="F211" s="52">
        <f t="shared" si="31"/>
        <v>93.265678615755277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20.14</v>
      </c>
      <c r="E213" s="242">
        <v>155.34</v>
      </c>
      <c r="F213" s="52">
        <f t="shared" si="31"/>
        <v>771.30089374379349</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2871.04</v>
      </c>
      <c r="E215" s="51">
        <f t="shared" si="48"/>
        <v>3981.84</v>
      </c>
      <c r="F215" s="52">
        <f t="shared" si="31"/>
        <v>138.68981275078022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2871.04</v>
      </c>
      <c r="E219" s="51">
        <f t="shared" si="50"/>
        <v>3981.84</v>
      </c>
      <c r="F219" s="52">
        <f t="shared" si="31"/>
        <v>138.68981275078022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2871.04</v>
      </c>
      <c r="E222" s="242">
        <v>3981.84</v>
      </c>
      <c r="F222" s="52">
        <f t="shared" si="31"/>
        <v>138.68981275078022</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49991.75</v>
      </c>
      <c r="E224" s="51">
        <f t="shared" si="51"/>
        <v>57021.979999999996</v>
      </c>
      <c r="F224" s="52">
        <f t="shared" ref="F224:F235" si="52">IF(D224&lt;&gt;0,IF(E224/D224&gt;=100,"&gt;&gt;100",E224/D224*100),"-")</f>
        <v>114.06278035875918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2609.36</v>
      </c>
      <c r="E231" s="51">
        <f t="shared" si="55"/>
        <v>4562.34</v>
      </c>
      <c r="F231" s="52">
        <f t="shared" si="52"/>
        <v>174.84517276266979</v>
      </c>
    </row>
    <row r="232" spans="1:6" ht="12.75" customHeight="1" x14ac:dyDescent="0.2">
      <c r="A232" s="53">
        <v>3631</v>
      </c>
      <c r="B232" s="85" t="s">
        <v>508</v>
      </c>
      <c r="C232" s="50" t="s">
        <v>509</v>
      </c>
      <c r="D232" s="242">
        <v>0</v>
      </c>
      <c r="E232" s="242">
        <v>1560.11</v>
      </c>
      <c r="F232" s="52" t="str">
        <f t="shared" si="52"/>
        <v>-</v>
      </c>
    </row>
    <row r="233" spans="1:6" ht="12.75" customHeight="1" x14ac:dyDescent="0.2">
      <c r="A233" s="53">
        <v>3632</v>
      </c>
      <c r="B233" s="85" t="s">
        <v>510</v>
      </c>
      <c r="C233" s="50" t="s">
        <v>511</v>
      </c>
      <c r="D233" s="242">
        <v>2609.36</v>
      </c>
      <c r="E233" s="242">
        <v>3002.23</v>
      </c>
      <c r="F233" s="52">
        <f t="shared" si="52"/>
        <v>115.05618235889258</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4672.91</v>
      </c>
      <c r="E236" s="51">
        <f t="shared" si="56"/>
        <v>5438.33</v>
      </c>
      <c r="F236" s="52">
        <f t="shared" ref="F236:F239" si="57">IF(D236&lt;&gt;0,IF(E236/D236&gt;=100,"&gt;&gt;100",E236/D236*100),"-")</f>
        <v>116.37994311895585</v>
      </c>
    </row>
    <row r="237" spans="1:6" ht="12.75" customHeight="1" x14ac:dyDescent="0.2">
      <c r="A237" s="53" t="s">
        <v>518</v>
      </c>
      <c r="B237" s="85" t="s">
        <v>519</v>
      </c>
      <c r="C237" s="50" t="s">
        <v>518</v>
      </c>
      <c r="D237" s="242">
        <v>4672.91</v>
      </c>
      <c r="E237" s="242">
        <v>5438.33</v>
      </c>
      <c r="F237" s="52">
        <f t="shared" si="57"/>
        <v>116.37994311895585</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42709.48</v>
      </c>
      <c r="E240" s="51">
        <f t="shared" si="58"/>
        <v>47021.31</v>
      </c>
      <c r="F240" s="52">
        <f t="shared" ref="F240:F243" si="59">IF(D240&lt;&gt;0,IF(E240/D240&gt;=100,"&gt;&gt;100",E240/D240*100),"-")</f>
        <v>110.09572113732125</v>
      </c>
    </row>
    <row r="241" spans="1:6" ht="24" x14ac:dyDescent="0.2">
      <c r="A241" s="53">
        <v>3672</v>
      </c>
      <c r="B241" s="85" t="s">
        <v>526</v>
      </c>
      <c r="C241" s="50" t="s">
        <v>527</v>
      </c>
      <c r="D241" s="242">
        <v>42709.48</v>
      </c>
      <c r="E241" s="242">
        <v>47021.31</v>
      </c>
      <c r="F241" s="52">
        <f t="shared" si="59"/>
        <v>110.09572113732125</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14305.46</v>
      </c>
      <c r="E252" s="51">
        <f t="shared" si="63"/>
        <v>23808.85</v>
      </c>
      <c r="F252" s="52">
        <f t="shared" ref="F252:F258" si="64">IF(D252&lt;&gt;0,IF(E252/D252&gt;=100,"&gt;&gt;100",E252/D252*100),"-")</f>
        <v>166.43190781701531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14305.46</v>
      </c>
      <c r="E259" s="51">
        <f t="shared" si="66"/>
        <v>23808.85</v>
      </c>
      <c r="F259" s="52">
        <f t="shared" ref="F259:F262" si="67">IF(D259&lt;&gt;0,IF(E259/D259&gt;=100,"&gt;&gt;100",E259/D259*100),"-")</f>
        <v>166.43190781701531</v>
      </c>
    </row>
    <row r="260" spans="1:6" ht="12.75" customHeight="1" x14ac:dyDescent="0.2">
      <c r="A260" s="53">
        <v>3721</v>
      </c>
      <c r="B260" s="85" t="s">
        <v>560</v>
      </c>
      <c r="C260" s="50" t="s">
        <v>561</v>
      </c>
      <c r="D260" s="242">
        <v>13218.92</v>
      </c>
      <c r="E260" s="242">
        <v>22614.85</v>
      </c>
      <c r="F260" s="52">
        <f t="shared" si="67"/>
        <v>171.07940739485522</v>
      </c>
    </row>
    <row r="261" spans="1:6" ht="12.75" customHeight="1" x14ac:dyDescent="0.2">
      <c r="A261" s="53">
        <v>3722</v>
      </c>
      <c r="B261" s="85" t="s">
        <v>562</v>
      </c>
      <c r="C261" s="50" t="s">
        <v>563</v>
      </c>
      <c r="D261" s="242">
        <v>1086.54</v>
      </c>
      <c r="E261" s="242">
        <v>1194</v>
      </c>
      <c r="F261" s="52">
        <f t="shared" si="67"/>
        <v>109.8901098901099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48910.35</v>
      </c>
      <c r="E263" s="51">
        <f t="shared" si="68"/>
        <v>30955.61</v>
      </c>
      <c r="F263" s="52">
        <f t="shared" ref="F263:F267" si="69">IF(D263&lt;&gt;0,IF(E263/D263&gt;=100,"&gt;&gt;100",E263/D263*100),"-")</f>
        <v>63.290510086310981</v>
      </c>
    </row>
    <row r="264" spans="1:6" ht="12.75" customHeight="1" x14ac:dyDescent="0.2">
      <c r="A264" s="53">
        <v>381</v>
      </c>
      <c r="B264" s="85" t="s">
        <v>568</v>
      </c>
      <c r="C264" s="50" t="s">
        <v>569</v>
      </c>
      <c r="D264" s="51">
        <f t="shared" ref="D264:E264" si="70">SUM(D265:D267)</f>
        <v>15900.04</v>
      </c>
      <c r="E264" s="51">
        <f t="shared" si="70"/>
        <v>29416.31</v>
      </c>
      <c r="F264" s="52">
        <f t="shared" si="69"/>
        <v>185.00777356534951</v>
      </c>
    </row>
    <row r="265" spans="1:6" ht="12.75" customHeight="1" x14ac:dyDescent="0.2">
      <c r="A265" s="53">
        <v>3811</v>
      </c>
      <c r="B265" s="85" t="s">
        <v>570</v>
      </c>
      <c r="C265" s="50" t="s">
        <v>571</v>
      </c>
      <c r="D265" s="242">
        <v>15900.04</v>
      </c>
      <c r="E265" s="242">
        <v>29416.31</v>
      </c>
      <c r="F265" s="52">
        <f t="shared" si="69"/>
        <v>185.00777356534951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262.17</v>
      </c>
      <c r="E268" s="51">
        <f t="shared" si="71"/>
        <v>1515.21</v>
      </c>
      <c r="F268" s="52">
        <f t="shared" ref="F268:F272" si="72">IF(D268&lt;&gt;0,IF(E268/D268&gt;=100,"&gt;&gt;100",E268/D268*100),"-")</f>
        <v>577.9494221306785</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262.17</v>
      </c>
      <c r="E270" s="242">
        <v>1515.21</v>
      </c>
      <c r="F270" s="52">
        <f t="shared" si="72"/>
        <v>577.9494221306785</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32748.14</v>
      </c>
      <c r="E279" s="51">
        <f t="shared" si="75"/>
        <v>24.09</v>
      </c>
      <c r="F279" s="52">
        <f t="shared" si="74"/>
        <v>7.3561429748376553E-2</v>
      </c>
    </row>
    <row r="280" spans="1:6" ht="24" x14ac:dyDescent="0.2">
      <c r="A280" s="53">
        <v>3861</v>
      </c>
      <c r="B280" s="85" t="s">
        <v>599</v>
      </c>
      <c r="C280" s="50" t="s">
        <v>600</v>
      </c>
      <c r="D280" s="242">
        <v>32748.14</v>
      </c>
      <c r="E280" s="242">
        <v>24.09</v>
      </c>
      <c r="F280" s="52">
        <f t="shared" si="74"/>
        <v>7.3561429748376553E-2</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256085.85</v>
      </c>
      <c r="E289" s="51">
        <f t="shared" si="79"/>
        <v>241060.37</v>
      </c>
      <c r="F289" s="52">
        <f t="shared" si="76"/>
        <v>94.132639503510234</v>
      </c>
    </row>
    <row r="290" spans="1:6" ht="12.75" customHeight="1" x14ac:dyDescent="0.2">
      <c r="A290" s="53" t="s">
        <v>609</v>
      </c>
      <c r="B290" s="85" t="s">
        <v>620</v>
      </c>
      <c r="C290" s="50" t="s">
        <v>621</v>
      </c>
      <c r="D290" s="51">
        <f>IF(D6&gt;=D289,D6-D289,0)</f>
        <v>81111.670000000071</v>
      </c>
      <c r="E290" s="51">
        <f>IF(E6&gt;=E289,E6-E289,0)</f>
        <v>245040.93</v>
      </c>
      <c r="F290" s="52">
        <f t="shared" si="76"/>
        <v>302.10317454935864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122580.89</v>
      </c>
      <c r="E292" s="242">
        <v>0</v>
      </c>
      <c r="F292" s="52">
        <f t="shared" si="76"/>
        <v>0</v>
      </c>
    </row>
    <row r="293" spans="1:6" ht="12.75" customHeight="1" x14ac:dyDescent="0.2">
      <c r="A293" s="53">
        <v>92221</v>
      </c>
      <c r="B293" s="85" t="s">
        <v>626</v>
      </c>
      <c r="C293" s="50" t="s">
        <v>627</v>
      </c>
      <c r="D293" s="242">
        <v>0</v>
      </c>
      <c r="E293" s="242">
        <v>122580.89</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870.2</v>
      </c>
      <c r="E298" s="51">
        <f t="shared" si="80"/>
        <v>1160.23</v>
      </c>
      <c r="F298" s="52">
        <f t="shared" ref="F298:F418" si="81">IF(D298&lt;&gt;0,IF(E298/D298&gt;=100,"&gt;&gt;100",E298/D298*100),"-")</f>
        <v>133.32911974258789</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870.2</v>
      </c>
      <c r="E311" s="51">
        <f t="shared" si="85"/>
        <v>1160.23</v>
      </c>
      <c r="F311" s="52">
        <f t="shared" si="81"/>
        <v>133.32911974258789</v>
      </c>
    </row>
    <row r="312" spans="1:6" ht="12.75" customHeight="1" x14ac:dyDescent="0.2">
      <c r="A312" s="53">
        <v>721</v>
      </c>
      <c r="B312" s="85" t="s">
        <v>663</v>
      </c>
      <c r="C312" s="50" t="s">
        <v>664</v>
      </c>
      <c r="D312" s="51">
        <f t="shared" ref="D312:E312" si="86">SUM(D313:D316)</f>
        <v>870.2</v>
      </c>
      <c r="E312" s="51">
        <f t="shared" si="86"/>
        <v>1160.23</v>
      </c>
      <c r="F312" s="52">
        <f t="shared" si="81"/>
        <v>133.32911974258789</v>
      </c>
    </row>
    <row r="313" spans="1:6" ht="12.75" customHeight="1" x14ac:dyDescent="0.2">
      <c r="A313" s="53">
        <v>7211</v>
      </c>
      <c r="B313" s="85" t="s">
        <v>665</v>
      </c>
      <c r="C313" s="50" t="s">
        <v>666</v>
      </c>
      <c r="D313" s="242">
        <v>870.2</v>
      </c>
      <c r="E313" s="242">
        <v>1160.23</v>
      </c>
      <c r="F313" s="52">
        <f t="shared" si="81"/>
        <v>133.32911974258789</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66247.97</v>
      </c>
      <c r="E350" s="51">
        <f t="shared" si="95"/>
        <v>15155</v>
      </c>
      <c r="F350" s="52">
        <f t="shared" si="81"/>
        <v>22.876172658573537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66247.97</v>
      </c>
      <c r="E363" s="51">
        <f t="shared" si="99"/>
        <v>15155</v>
      </c>
      <c r="F363" s="52">
        <f t="shared" si="81"/>
        <v>22.876172658573537</v>
      </c>
    </row>
    <row r="364" spans="1:6" ht="12.75" customHeight="1" x14ac:dyDescent="0.2">
      <c r="A364" s="53">
        <v>421</v>
      </c>
      <c r="B364" s="85" t="s">
        <v>759</v>
      </c>
      <c r="C364" s="50" t="s">
        <v>760</v>
      </c>
      <c r="D364" s="51">
        <f t="shared" ref="D364:E364" si="100">SUM(D365:D368)</f>
        <v>62919.87</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62919.87</v>
      </c>
      <c r="E368" s="242">
        <v>0</v>
      </c>
      <c r="F368" s="52">
        <f t="shared" si="81"/>
        <v>0</v>
      </c>
    </row>
    <row r="369" spans="1:6" ht="12.75" customHeight="1" x14ac:dyDescent="0.2">
      <c r="A369" s="53">
        <v>422</v>
      </c>
      <c r="B369" s="85" t="s">
        <v>765</v>
      </c>
      <c r="C369" s="50" t="s">
        <v>766</v>
      </c>
      <c r="D369" s="51">
        <f t="shared" ref="D369:E369" si="101">SUM(D370:D377)</f>
        <v>2097.8599999999997</v>
      </c>
      <c r="E369" s="51">
        <f t="shared" si="101"/>
        <v>3705</v>
      </c>
      <c r="F369" s="52">
        <f t="shared" si="81"/>
        <v>176.60854394478184</v>
      </c>
    </row>
    <row r="370" spans="1:6" ht="12.75" customHeight="1" x14ac:dyDescent="0.2">
      <c r="A370" s="53">
        <v>4221</v>
      </c>
      <c r="B370" s="85" t="s">
        <v>675</v>
      </c>
      <c r="C370" s="50" t="s">
        <v>767</v>
      </c>
      <c r="D370" s="242">
        <v>1572.86</v>
      </c>
      <c r="E370" s="242">
        <v>0</v>
      </c>
      <c r="F370" s="52">
        <f t="shared" si="81"/>
        <v>0</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525</v>
      </c>
      <c r="E375" s="242">
        <v>0</v>
      </c>
      <c r="F375" s="52">
        <f t="shared" si="81"/>
        <v>0</v>
      </c>
    </row>
    <row r="376" spans="1:6" ht="12.75" customHeight="1" x14ac:dyDescent="0.2">
      <c r="A376" s="53">
        <v>4227</v>
      </c>
      <c r="B376" s="232" t="s">
        <v>687</v>
      </c>
      <c r="C376" s="50" t="s">
        <v>774</v>
      </c>
      <c r="D376" s="242">
        <v>0</v>
      </c>
      <c r="E376" s="242">
        <v>3705</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1230.24</v>
      </c>
      <c r="E391" s="51">
        <f t="shared" si="105"/>
        <v>11450</v>
      </c>
      <c r="F391" s="52">
        <f t="shared" si="81"/>
        <v>930.71270646377945</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1230.24</v>
      </c>
      <c r="E393" s="242">
        <v>0</v>
      </c>
      <c r="F393" s="52">
        <f t="shared" si="81"/>
        <v>0</v>
      </c>
    </row>
    <row r="394" spans="1:6" ht="12.75" customHeight="1" x14ac:dyDescent="0.2">
      <c r="A394" s="53">
        <v>4263</v>
      </c>
      <c r="B394" s="85" t="s">
        <v>723</v>
      </c>
      <c r="C394" s="50" t="s">
        <v>798</v>
      </c>
      <c r="D394" s="242">
        <v>0</v>
      </c>
      <c r="E394" s="242">
        <v>11450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65377.770000000004</v>
      </c>
      <c r="E408" s="51">
        <f t="shared" si="111"/>
        <v>13994.77</v>
      </c>
      <c r="F408" s="52">
        <f t="shared" si="81"/>
        <v>21.406006965364526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338067.72000000009</v>
      </c>
      <c r="E412" s="51">
        <f>E6+E298</f>
        <v>487261.52999999997</v>
      </c>
      <c r="F412" s="52">
        <f t="shared" si="81"/>
        <v>144.13133853773434</v>
      </c>
    </row>
    <row r="413" spans="1:6" ht="12.75" customHeight="1" x14ac:dyDescent="0.2">
      <c r="A413" s="53" t="s">
        <v>609</v>
      </c>
      <c r="B413" s="85" t="s">
        <v>832</v>
      </c>
      <c r="C413" s="50" t="s">
        <v>833</v>
      </c>
      <c r="D413" s="51">
        <f t="shared" ref="D413:E413" si="112">D289+D350</f>
        <v>322333.82</v>
      </c>
      <c r="E413" s="51">
        <f t="shared" si="112"/>
        <v>256215.37</v>
      </c>
      <c r="F413" s="52">
        <f t="shared" si="81"/>
        <v>79.487585261763712</v>
      </c>
    </row>
    <row r="414" spans="1:6" ht="12.75" customHeight="1" x14ac:dyDescent="0.2">
      <c r="A414" s="53" t="s">
        <v>609</v>
      </c>
      <c r="B414" s="85" t="s">
        <v>834</v>
      </c>
      <c r="C414" s="50" t="s">
        <v>835</v>
      </c>
      <c r="D414" s="51">
        <f t="shared" ref="D414:E414" si="113">IF(D412&gt;=D413,D412-D413,0)</f>
        <v>15733.900000000081</v>
      </c>
      <c r="E414" s="51">
        <f t="shared" si="113"/>
        <v>231046.15999999997</v>
      </c>
      <c r="F414" s="52">
        <f t="shared" si="81"/>
        <v>1468.4608393341687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122580.89</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122580.89</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338067.72000000009</v>
      </c>
      <c r="E639" s="51">
        <f t="shared" si="180"/>
        <v>487261.52999999997</v>
      </c>
      <c r="F639" s="52">
        <f t="shared" si="119"/>
        <v>144.13133853773434</v>
      </c>
    </row>
    <row r="640" spans="1:6" ht="12.75" customHeight="1" x14ac:dyDescent="0.2">
      <c r="A640" s="53" t="s">
        <v>609</v>
      </c>
      <c r="B640" s="85" t="s">
        <v>1278</v>
      </c>
      <c r="C640" s="50" t="s">
        <v>1279</v>
      </c>
      <c r="D640" s="51">
        <f t="shared" ref="D640:E640" si="181">D413+D528</f>
        <v>322333.82</v>
      </c>
      <c r="E640" s="51">
        <f t="shared" si="181"/>
        <v>256215.37</v>
      </c>
      <c r="F640" s="52">
        <f t="shared" si="119"/>
        <v>79.487585261763712</v>
      </c>
    </row>
    <row r="641" spans="1:6" ht="12.75" customHeight="1" x14ac:dyDescent="0.2">
      <c r="A641" s="53" t="s">
        <v>609</v>
      </c>
      <c r="B641" s="85" t="s">
        <v>1280</v>
      </c>
      <c r="C641" s="50" t="s">
        <v>1281</v>
      </c>
      <c r="D641" s="51">
        <f t="shared" ref="D641:E641" si="182">IF(D639&gt;=D640,D639-D640,0)</f>
        <v>15733.900000000081</v>
      </c>
      <c r="E641" s="51">
        <f t="shared" si="182"/>
        <v>231046.15999999997</v>
      </c>
      <c r="F641" s="52">
        <f t="shared" si="119"/>
        <v>1468.4608393341687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122580.89</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122580.89</v>
      </c>
      <c r="F644" s="52" t="str">
        <f t="shared" si="119"/>
        <v>-</v>
      </c>
    </row>
    <row r="645" spans="1:6" ht="24" x14ac:dyDescent="0.2">
      <c r="A645" s="53" t="s">
        <v>609</v>
      </c>
      <c r="B645" s="85" t="s">
        <v>1288</v>
      </c>
      <c r="C645" s="50" t="s">
        <v>1289</v>
      </c>
      <c r="D645" s="51">
        <f t="shared" ref="D645:E645" si="186">IF(D641+D643-D642-D644&gt;=0,D641+D643-D642-D644,0)</f>
        <v>138314.7900000001</v>
      </c>
      <c r="E645" s="51">
        <f t="shared" si="186"/>
        <v>108465.26999999997</v>
      </c>
      <c r="F645" s="52">
        <f t="shared" si="119"/>
        <v>78.419140859773492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317153.88</v>
      </c>
      <c r="E649" s="242">
        <v>66329.13</v>
      </c>
      <c r="F649" s="52">
        <f t="shared" ref="F649:F724" si="188">IF(D649&lt;&gt;0,IF(E649/D649&gt;=100,"&gt;&gt;100",E649/D649*100),"-")</f>
        <v>20.913863642469078</v>
      </c>
    </row>
    <row r="650" spans="1:6" ht="12.75" customHeight="1" x14ac:dyDescent="0.2">
      <c r="A650" s="53" t="s">
        <v>1297</v>
      </c>
      <c r="B650" s="85" t="s">
        <v>1298</v>
      </c>
      <c r="C650" s="50" t="s">
        <v>1297</v>
      </c>
      <c r="D650" s="242">
        <v>341888.22</v>
      </c>
      <c r="E650" s="242">
        <v>503039.31</v>
      </c>
      <c r="F650" s="52">
        <f t="shared" si="188"/>
        <v>147.13560765562499</v>
      </c>
    </row>
    <row r="651" spans="1:6" ht="12.75" customHeight="1" x14ac:dyDescent="0.2">
      <c r="A651" s="53" t="s">
        <v>1299</v>
      </c>
      <c r="B651" s="85" t="s">
        <v>1300</v>
      </c>
      <c r="C651" s="50" t="s">
        <v>1299</v>
      </c>
      <c r="D651" s="242">
        <v>492627.06</v>
      </c>
      <c r="E651" s="242">
        <v>374526.82</v>
      </c>
      <c r="F651" s="52">
        <f t="shared" si="188"/>
        <v>76.026440772457775</v>
      </c>
    </row>
    <row r="652" spans="1:6" ht="24" x14ac:dyDescent="0.2">
      <c r="A652" s="53">
        <v>11</v>
      </c>
      <c r="B652" s="85" t="s">
        <v>1301</v>
      </c>
      <c r="C652" s="50" t="s">
        <v>1302</v>
      </c>
      <c r="D652" s="51">
        <f t="shared" ref="D652:E652" si="189">+D649+D650-D651</f>
        <v>166415.03999999998</v>
      </c>
      <c r="E652" s="51">
        <f t="shared" si="189"/>
        <v>194841.61999999994</v>
      </c>
      <c r="F652" s="52">
        <f t="shared" si="188"/>
        <v>117.08173732374188</v>
      </c>
    </row>
    <row r="653" spans="1:6" ht="24" x14ac:dyDescent="0.2">
      <c r="A653" s="53" t="s">
        <v>609</v>
      </c>
      <c r="B653" s="85" t="s">
        <v>1303</v>
      </c>
      <c r="C653" s="50" t="s">
        <v>1304</v>
      </c>
      <c r="D653" s="262">
        <v>13</v>
      </c>
      <c r="E653" s="262">
        <v>9</v>
      </c>
      <c r="F653" s="52">
        <f t="shared" si="188"/>
        <v>69.230769230769226</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13</v>
      </c>
      <c r="E655" s="262">
        <v>9</v>
      </c>
      <c r="F655" s="52">
        <f t="shared" si="188"/>
        <v>69.230769230769226</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57772.5</v>
      </c>
      <c r="E661" s="242">
        <v>111781.2</v>
      </c>
      <c r="F661" s="52">
        <f t="shared" si="188"/>
        <v>193.4851356614306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3014.77</v>
      </c>
      <c r="E664" s="242">
        <v>0</v>
      </c>
      <c r="F664" s="52">
        <f t="shared" si="188"/>
        <v>0</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v>315.5</v>
      </c>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4799.21</v>
      </c>
      <c r="E723" s="242">
        <v>0</v>
      </c>
      <c r="F723" s="52">
        <f t="shared" si="188"/>
        <v>0</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2727.34</v>
      </c>
      <c r="E725" s="242">
        <v>5148.18</v>
      </c>
      <c r="F725" s="52">
        <f t="shared" ref="F725:F979" si="190">IF(D725&lt;&gt;0,IF(E725/D725&gt;=100,"&gt;&gt;100",E725/D725*100),"-")</f>
        <v>188.76194387205118</v>
      </c>
    </row>
    <row r="726" spans="1:6" ht="12.75" customHeight="1" x14ac:dyDescent="0.2">
      <c r="A726" s="53" t="s">
        <v>1432</v>
      </c>
      <c r="B726" s="85" t="s">
        <v>1433</v>
      </c>
      <c r="C726" s="50" t="s">
        <v>1432</v>
      </c>
      <c r="D726" s="242">
        <v>191.73</v>
      </c>
      <c r="E726" s="242">
        <v>191.73</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2871.04</v>
      </c>
      <c r="E760" s="242">
        <v>3981.84</v>
      </c>
      <c r="F760" s="52">
        <f t="shared" si="190"/>
        <v>138.68981275078022</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1560.11</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2609.36</v>
      </c>
      <c r="E769" s="242">
        <v>3002.23</v>
      </c>
      <c r="F769" s="52">
        <f t="shared" si="190"/>
        <v>115.05618235889258</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8839.06</v>
      </c>
      <c r="E819" s="242">
        <v>6695.06</v>
      </c>
      <c r="F819" s="52">
        <f t="shared" si="190"/>
        <v>75.744027079802606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4379.8599999999997</v>
      </c>
      <c r="E823" s="242">
        <v>15919.79</v>
      </c>
      <c r="F823" s="52">
        <f t="shared" si="190"/>
        <v>363.47714310503079</v>
      </c>
    </row>
    <row r="824" spans="1:6" ht="12.75" customHeight="1" x14ac:dyDescent="0.2">
      <c r="A824" s="53">
        <v>37221</v>
      </c>
      <c r="B824" s="85" t="s">
        <v>1628</v>
      </c>
      <c r="C824" s="50" t="s">
        <v>1629</v>
      </c>
      <c r="D824" s="242">
        <v>1086.54</v>
      </c>
      <c r="E824" s="242">
        <v>1194</v>
      </c>
      <c r="F824" s="52">
        <f t="shared" si="190"/>
        <v>109.8901098901099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32748.14</v>
      </c>
      <c r="E830" s="242">
        <v>24.09</v>
      </c>
      <c r="F830" s="52">
        <f t="shared" si="190"/>
        <v>7.3561429748376553E-2</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40" workbookViewId="0">
      <selection activeCell="D70" sqref="D7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200549.4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289019.03999999998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273864.03999999998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40972.11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107208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794.07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3981.84</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11298.85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5828.91</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103780.26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15155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356716.53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332940.53000000003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40972.11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152129.39000000001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885.19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4746.47</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11700.83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1891.92</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120614.62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23776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132851.90999999992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86381.319999999992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86381.319999999992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29939.46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5953.37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7567.73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12865.36</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3553</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958.78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364.8</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72.56</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521.41999999999996</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102.26</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3.56</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98.7</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401.98</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401.98</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6550.95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2172.17</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4378.78</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48427.89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1513.33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161.99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143.34</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46609.23</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46470.59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31315.59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15155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31286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2024-04-10T15:13:04Z</cp:lastPrinted>
  <dcterms:created xsi:type="dcterms:W3CDTF">2022-04-01T05:14:30Z</dcterms:created>
  <dcterms:modified xsi:type="dcterms:W3CDTF">2024-04-10T15:13:30Z</dcterms:modified>
</cp:coreProperties>
</file>