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164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F306" i="9"/>
  <c r="H305" i="9"/>
  <c r="G305" i="9"/>
  <c r="F305" i="9"/>
  <c r="E305" i="9"/>
  <c r="B305" i="9" s="1"/>
  <c r="H304" i="9"/>
  <c r="E304" i="9" s="1"/>
  <c r="B304" i="9" s="1"/>
  <c r="G304" i="9"/>
  <c r="F304" i="9"/>
  <c r="H303" i="9"/>
  <c r="G303" i="9"/>
  <c r="F303" i="9"/>
  <c r="H302" i="9"/>
  <c r="G302" i="9"/>
  <c r="F302" i="9"/>
  <c r="H301" i="9"/>
  <c r="E301" i="9" s="1"/>
  <c r="B301" i="9" s="1"/>
  <c r="G301" i="9"/>
  <c r="F301" i="9"/>
  <c r="H300" i="9"/>
  <c r="G300" i="9"/>
  <c r="F300" i="9"/>
  <c r="H299" i="9"/>
  <c r="G299" i="9"/>
  <c r="F299" i="9"/>
  <c r="H298" i="9"/>
  <c r="G298" i="9"/>
  <c r="F298" i="9"/>
  <c r="H297" i="9"/>
  <c r="E297" i="9" s="1"/>
  <c r="B297" i="9" s="1"/>
  <c r="G297" i="9"/>
  <c r="F297" i="9"/>
  <c r="H296" i="9"/>
  <c r="E296" i="9" s="1"/>
  <c r="B296" i="9" s="1"/>
  <c r="G296" i="9"/>
  <c r="F296" i="9"/>
  <c r="H295" i="9"/>
  <c r="G295" i="9"/>
  <c r="F295" i="9"/>
  <c r="H294" i="9"/>
  <c r="G294" i="9"/>
  <c r="F294" i="9"/>
  <c r="H293" i="9"/>
  <c r="E293" i="9" s="1"/>
  <c r="B293" i="9" s="1"/>
  <c r="G293" i="9"/>
  <c r="F293" i="9"/>
  <c r="H292" i="9"/>
  <c r="G292" i="9"/>
  <c r="F292" i="9"/>
  <c r="H291" i="9"/>
  <c r="G291" i="9"/>
  <c r="F291" i="9"/>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F282" i="9"/>
  <c r="H281" i="9"/>
  <c r="G281" i="9"/>
  <c r="F281" i="9"/>
  <c r="F280" i="9"/>
  <c r="F279" i="9"/>
  <c r="F278" i="9"/>
  <c r="F277" i="9"/>
  <c r="F276" i="9"/>
  <c r="L275" i="9"/>
  <c r="F275" i="9" s="1"/>
  <c r="H275" i="9"/>
  <c r="F274" i="9"/>
  <c r="I273" i="9"/>
  <c r="H273" i="9"/>
  <c r="F273" i="9"/>
  <c r="E272" i="9"/>
  <c r="M271" i="9"/>
  <c r="L271" i="9"/>
  <c r="E271" i="9"/>
  <c r="M270" i="9"/>
  <c r="F270" i="9" s="1"/>
  <c r="B270" i="9" s="1"/>
  <c r="L270" i="9"/>
  <c r="E270" i="9"/>
  <c r="M269" i="9"/>
  <c r="L269" i="9"/>
  <c r="E269" i="9"/>
  <c r="M268" i="9"/>
  <c r="F268" i="9" s="1"/>
  <c r="B268" i="9" s="1"/>
  <c r="L268" i="9"/>
  <c r="E268" i="9"/>
  <c r="M267" i="9"/>
  <c r="L267" i="9"/>
  <c r="E267" i="9"/>
  <c r="M266" i="9"/>
  <c r="F266" i="9" s="1"/>
  <c r="B266" i="9" s="1"/>
  <c r="L266" i="9"/>
  <c r="E266" i="9"/>
  <c r="M265" i="9"/>
  <c r="L265" i="9"/>
  <c r="E265" i="9"/>
  <c r="M264" i="9"/>
  <c r="F264" i="9" s="1"/>
  <c r="B264" i="9" s="1"/>
  <c r="L264" i="9"/>
  <c r="E264" i="9"/>
  <c r="M263" i="9"/>
  <c r="L263" i="9"/>
  <c r="F263" i="9" s="1"/>
  <c r="E263" i="9"/>
  <c r="M262" i="9"/>
  <c r="F262" i="9" s="1"/>
  <c r="B262" i="9" s="1"/>
  <c r="L262" i="9"/>
  <c r="E262" i="9"/>
  <c r="M261" i="9"/>
  <c r="L261" i="9"/>
  <c r="E261" i="9"/>
  <c r="M260" i="9"/>
  <c r="F260" i="9" s="1"/>
  <c r="B260" i="9" s="1"/>
  <c r="L260" i="9"/>
  <c r="E260" i="9"/>
  <c r="M259" i="9"/>
  <c r="L259" i="9"/>
  <c r="E259" i="9"/>
  <c r="M258" i="9"/>
  <c r="F258" i="9" s="1"/>
  <c r="B258" i="9" s="1"/>
  <c r="L258" i="9"/>
  <c r="E258" i="9"/>
  <c r="M257" i="9"/>
  <c r="F257" i="9" s="1"/>
  <c r="L257" i="9"/>
  <c r="E257" i="9"/>
  <c r="M256" i="9"/>
  <c r="F256" i="9" s="1"/>
  <c r="B256" i="9" s="1"/>
  <c r="L256" i="9"/>
  <c r="E256" i="9"/>
  <c r="M255" i="9"/>
  <c r="L255" i="9"/>
  <c r="E255" i="9"/>
  <c r="M254" i="9"/>
  <c r="F254" i="9" s="1"/>
  <c r="B254" i="9" s="1"/>
  <c r="L254" i="9"/>
  <c r="E254" i="9"/>
  <c r="M253" i="9"/>
  <c r="L253" i="9"/>
  <c r="E253" i="9"/>
  <c r="M252" i="9"/>
  <c r="F252" i="9" s="1"/>
  <c r="B252" i="9" s="1"/>
  <c r="L252" i="9"/>
  <c r="E252" i="9"/>
  <c r="M251" i="9"/>
  <c r="L251" i="9"/>
  <c r="F251" i="9" s="1"/>
  <c r="E251" i="9"/>
  <c r="M250" i="9"/>
  <c r="F250" i="9" s="1"/>
  <c r="B250" i="9" s="1"/>
  <c r="L250" i="9"/>
  <c r="E250" i="9"/>
  <c r="M249" i="9"/>
  <c r="L249" i="9"/>
  <c r="E249" i="9"/>
  <c r="M248" i="9"/>
  <c r="F248" i="9" s="1"/>
  <c r="B248" i="9" s="1"/>
  <c r="L248" i="9"/>
  <c r="E248" i="9"/>
  <c r="M247" i="9"/>
  <c r="L247" i="9"/>
  <c r="E247" i="9"/>
  <c r="M246" i="9"/>
  <c r="F246" i="9" s="1"/>
  <c r="L246" i="9"/>
  <c r="E246" i="9"/>
  <c r="M245" i="9"/>
  <c r="F245" i="9" s="1"/>
  <c r="L245" i="9"/>
  <c r="E245" i="9"/>
  <c r="M244" i="9"/>
  <c r="L244" i="9"/>
  <c r="E244" i="9"/>
  <c r="M243" i="9"/>
  <c r="L243" i="9"/>
  <c r="E243" i="9"/>
  <c r="M242" i="9"/>
  <c r="F242" i="9" s="1"/>
  <c r="L242" i="9"/>
  <c r="E242" i="9"/>
  <c r="M241" i="9"/>
  <c r="F241" i="9" s="1"/>
  <c r="L241" i="9"/>
  <c r="E241" i="9"/>
  <c r="M240" i="9"/>
  <c r="L240" i="9"/>
  <c r="E240" i="9"/>
  <c r="M239" i="9"/>
  <c r="L239" i="9"/>
  <c r="E239" i="9"/>
  <c r="M238" i="9"/>
  <c r="F238" i="9" s="1"/>
  <c r="L238" i="9"/>
  <c r="E238" i="9"/>
  <c r="M237" i="9"/>
  <c r="F237" i="9" s="1"/>
  <c r="L237" i="9"/>
  <c r="E237" i="9"/>
  <c r="M236" i="9"/>
  <c r="L236" i="9"/>
  <c r="E236" i="9"/>
  <c r="M235" i="9"/>
  <c r="L235" i="9"/>
  <c r="E235" i="9"/>
  <c r="M234" i="9"/>
  <c r="F234" i="9" s="1"/>
  <c r="L234" i="9"/>
  <c r="E234" i="9"/>
  <c r="M233" i="9"/>
  <c r="F233" i="9" s="1"/>
  <c r="L233" i="9"/>
  <c r="E233" i="9"/>
  <c r="M232" i="9"/>
  <c r="L232" i="9"/>
  <c r="E232" i="9"/>
  <c r="M231" i="9"/>
  <c r="L231" i="9"/>
  <c r="E231" i="9"/>
  <c r="M230" i="9"/>
  <c r="F230" i="9" s="1"/>
  <c r="L230" i="9"/>
  <c r="E230" i="9"/>
  <c r="M229" i="9"/>
  <c r="L229" i="9"/>
  <c r="F229" i="9"/>
  <c r="E229" i="9"/>
  <c r="M228" i="9"/>
  <c r="L228" i="9"/>
  <c r="E228" i="9"/>
  <c r="M227" i="9"/>
  <c r="L227" i="9"/>
  <c r="E227" i="9"/>
  <c r="M226" i="9"/>
  <c r="F226" i="9" s="1"/>
  <c r="L226" i="9"/>
  <c r="E226" i="9"/>
  <c r="M225" i="9"/>
  <c r="F225" i="9" s="1"/>
  <c r="B225" i="9" s="1"/>
  <c r="L225" i="9"/>
  <c r="E225" i="9"/>
  <c r="M224" i="9"/>
  <c r="L224" i="9"/>
  <c r="E224" i="9"/>
  <c r="M223" i="9"/>
  <c r="L223" i="9"/>
  <c r="E223" i="9"/>
  <c r="M222" i="9"/>
  <c r="L222" i="9"/>
  <c r="E222" i="9"/>
  <c r="M221" i="9"/>
  <c r="F221" i="9" s="1"/>
  <c r="B221" i="9" s="1"/>
  <c r="L221" i="9"/>
  <c r="E221" i="9"/>
  <c r="M220" i="9"/>
  <c r="L220" i="9"/>
  <c r="E220" i="9"/>
  <c r="M219" i="9"/>
  <c r="F219" i="9" s="1"/>
  <c r="B219" i="9" s="1"/>
  <c r="L219" i="9"/>
  <c r="E219" i="9"/>
  <c r="M218" i="9"/>
  <c r="L218" i="9"/>
  <c r="E218" i="9"/>
  <c r="M217" i="9"/>
  <c r="L217" i="9"/>
  <c r="F217" i="9" s="1"/>
  <c r="B217" i="9" s="1"/>
  <c r="E217" i="9"/>
  <c r="M216" i="9"/>
  <c r="L216" i="9"/>
  <c r="E216" i="9"/>
  <c r="M215" i="9"/>
  <c r="F215" i="9" s="1"/>
  <c r="B215" i="9" s="1"/>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E157" i="9" s="1"/>
  <c r="B157" i="9" s="1"/>
  <c r="G157" i="9"/>
  <c r="F157" i="9"/>
  <c r="H156" i="9"/>
  <c r="E156" i="9" s="1"/>
  <c r="B156" i="9" s="1"/>
  <c r="G156" i="9"/>
  <c r="F156" i="9"/>
  <c r="H155" i="9"/>
  <c r="G155" i="9"/>
  <c r="F155" i="9"/>
  <c r="H154" i="9"/>
  <c r="G154" i="9"/>
  <c r="F154" i="9"/>
  <c r="H153" i="9"/>
  <c r="E153" i="9" s="1"/>
  <c r="B153" i="9" s="1"/>
  <c r="G153" i="9"/>
  <c r="F153" i="9"/>
  <c r="H152" i="9"/>
  <c r="G152" i="9"/>
  <c r="F152" i="9"/>
  <c r="E152" i="9"/>
  <c r="B152" i="9" s="1"/>
  <c r="H151" i="9"/>
  <c r="G151" i="9"/>
  <c r="F151" i="9"/>
  <c r="H150" i="9"/>
  <c r="G150" i="9"/>
  <c r="E150" i="9" s="1"/>
  <c r="B150" i="9" s="1"/>
  <c r="F150" i="9"/>
  <c r="H149" i="9"/>
  <c r="E149" i="9" s="1"/>
  <c r="B149" i="9" s="1"/>
  <c r="G149" i="9"/>
  <c r="F149" i="9"/>
  <c r="H148" i="9"/>
  <c r="E148" i="9" s="1"/>
  <c r="B148" i="9" s="1"/>
  <c r="G148" i="9"/>
  <c r="F148" i="9"/>
  <c r="H147" i="9"/>
  <c r="G147" i="9"/>
  <c r="F147" i="9"/>
  <c r="H146" i="9"/>
  <c r="G146" i="9"/>
  <c r="F146" i="9"/>
  <c r="H145" i="9"/>
  <c r="E145" i="9" s="1"/>
  <c r="B145" i="9" s="1"/>
  <c r="G145" i="9"/>
  <c r="F145" i="9"/>
  <c r="H144" i="9"/>
  <c r="E144" i="9" s="1"/>
  <c r="B144" i="9" s="1"/>
  <c r="G144" i="9"/>
  <c r="F144" i="9"/>
  <c r="F143" i="9"/>
  <c r="H142" i="9"/>
  <c r="G142" i="9"/>
  <c r="F142" i="9"/>
  <c r="H141" i="9"/>
  <c r="E141" i="9" s="1"/>
  <c r="B141" i="9" s="1"/>
  <c r="G141" i="9"/>
  <c r="F141" i="9"/>
  <c r="H140" i="9"/>
  <c r="E140" i="9" s="1"/>
  <c r="B140" i="9" s="1"/>
  <c r="G140" i="9"/>
  <c r="F140" i="9"/>
  <c r="H139" i="9"/>
  <c r="G139" i="9"/>
  <c r="F139" i="9"/>
  <c r="H138" i="9"/>
  <c r="G138" i="9"/>
  <c r="F138" i="9"/>
  <c r="H137" i="9"/>
  <c r="E137" i="9" s="1"/>
  <c r="B137" i="9" s="1"/>
  <c r="G137" i="9"/>
  <c r="F137" i="9"/>
  <c r="H136" i="9"/>
  <c r="E136" i="9" s="1"/>
  <c r="B136" i="9" s="1"/>
  <c r="G136" i="9"/>
  <c r="F136" i="9"/>
  <c r="H135" i="9"/>
  <c r="G135" i="9"/>
  <c r="F135" i="9"/>
  <c r="H134" i="9"/>
  <c r="G134" i="9"/>
  <c r="F134" i="9"/>
  <c r="H133" i="9"/>
  <c r="E133" i="9" s="1"/>
  <c r="B133" i="9" s="1"/>
  <c r="G133" i="9"/>
  <c r="F133" i="9"/>
  <c r="H132" i="9"/>
  <c r="E132" i="9" s="1"/>
  <c r="B132" i="9" s="1"/>
  <c r="G132" i="9"/>
  <c r="F132" i="9"/>
  <c r="H131" i="9"/>
  <c r="G131" i="9"/>
  <c r="F131" i="9"/>
  <c r="H130" i="9"/>
  <c r="G130" i="9"/>
  <c r="F130" i="9"/>
  <c r="H129" i="9"/>
  <c r="E129" i="9" s="1"/>
  <c r="B129" i="9" s="1"/>
  <c r="G129" i="9"/>
  <c r="F129" i="9"/>
  <c r="H128" i="9"/>
  <c r="E128" i="9" s="1"/>
  <c r="B128" i="9" s="1"/>
  <c r="G128" i="9"/>
  <c r="F128" i="9"/>
  <c r="H127" i="9"/>
  <c r="G127" i="9"/>
  <c r="F127" i="9"/>
  <c r="H126" i="9"/>
  <c r="G126" i="9"/>
  <c r="F126" i="9"/>
  <c r="H125" i="9"/>
  <c r="E125" i="9" s="1"/>
  <c r="B125" i="9" s="1"/>
  <c r="G125" i="9"/>
  <c r="F125" i="9"/>
  <c r="H124" i="9"/>
  <c r="G124" i="9"/>
  <c r="F124" i="9"/>
  <c r="E124" i="9"/>
  <c r="B124" i="9" s="1"/>
  <c r="H123" i="9"/>
  <c r="G123" i="9"/>
  <c r="F123" i="9"/>
  <c r="H122" i="9"/>
  <c r="G122" i="9"/>
  <c r="F122" i="9"/>
  <c r="H121" i="9"/>
  <c r="G121" i="9"/>
  <c r="F121" i="9"/>
  <c r="E121" i="9"/>
  <c r="B121" i="9" s="1"/>
  <c r="H120" i="9"/>
  <c r="G120" i="9"/>
  <c r="F120" i="9"/>
  <c r="E120" i="9"/>
  <c r="B120" i="9" s="1"/>
  <c r="H119" i="9"/>
  <c r="G119" i="9"/>
  <c r="E119" i="9" s="1"/>
  <c r="B119" i="9" s="1"/>
  <c r="F119" i="9"/>
  <c r="H118" i="9"/>
  <c r="G118" i="9"/>
  <c r="F118" i="9"/>
  <c r="H117" i="9"/>
  <c r="E117" i="9" s="1"/>
  <c r="B117" i="9" s="1"/>
  <c r="G117" i="9"/>
  <c r="F117" i="9"/>
  <c r="H116" i="9"/>
  <c r="E116" i="9" s="1"/>
  <c r="B116" i="9" s="1"/>
  <c r="G116" i="9"/>
  <c r="F116" i="9"/>
  <c r="H115" i="9"/>
  <c r="G115" i="9"/>
  <c r="F115" i="9"/>
  <c r="H114" i="9"/>
  <c r="G114" i="9"/>
  <c r="F114" i="9"/>
  <c r="H113" i="9"/>
  <c r="E113" i="9" s="1"/>
  <c r="B113" i="9" s="1"/>
  <c r="G113" i="9"/>
  <c r="F113" i="9"/>
  <c r="H112" i="9"/>
  <c r="E112" i="9" s="1"/>
  <c r="B112" i="9" s="1"/>
  <c r="G112" i="9"/>
  <c r="F112" i="9"/>
  <c r="H111" i="9"/>
  <c r="G111" i="9"/>
  <c r="F111" i="9"/>
  <c r="H110" i="9"/>
  <c r="G110" i="9"/>
  <c r="F110" i="9"/>
  <c r="H109" i="9"/>
  <c r="E109" i="9" s="1"/>
  <c r="B109" i="9" s="1"/>
  <c r="G109" i="9"/>
  <c r="F109" i="9"/>
  <c r="H108" i="9"/>
  <c r="E108" i="9" s="1"/>
  <c r="B108" i="9" s="1"/>
  <c r="G108" i="9"/>
  <c r="F108" i="9"/>
  <c r="H107" i="9"/>
  <c r="G107" i="9"/>
  <c r="F107" i="9"/>
  <c r="H106" i="9"/>
  <c r="E106" i="9" s="1"/>
  <c r="B106" i="9" s="1"/>
  <c r="G106" i="9"/>
  <c r="F106" i="9"/>
  <c r="H105" i="9"/>
  <c r="E105" i="9" s="1"/>
  <c r="B105" i="9" s="1"/>
  <c r="G105" i="9"/>
  <c r="F105" i="9"/>
  <c r="H104" i="9"/>
  <c r="G104" i="9"/>
  <c r="F104" i="9"/>
  <c r="H103" i="9"/>
  <c r="G103" i="9"/>
  <c r="F103" i="9"/>
  <c r="H102" i="9"/>
  <c r="G102" i="9"/>
  <c r="F102" i="9"/>
  <c r="H101" i="9"/>
  <c r="E101" i="9" s="1"/>
  <c r="B101" i="9" s="1"/>
  <c r="G101" i="9"/>
  <c r="F101" i="9"/>
  <c r="H100" i="9"/>
  <c r="E100" i="9" s="1"/>
  <c r="B100" i="9" s="1"/>
  <c r="G100" i="9"/>
  <c r="F100" i="9"/>
  <c r="H99" i="9"/>
  <c r="G99" i="9"/>
  <c r="F99" i="9"/>
  <c r="H98" i="9"/>
  <c r="G98" i="9"/>
  <c r="F98" i="9"/>
  <c r="H97" i="9"/>
  <c r="E97" i="9" s="1"/>
  <c r="B97" i="9" s="1"/>
  <c r="G97" i="9"/>
  <c r="F97" i="9"/>
  <c r="H96" i="9"/>
  <c r="E96" i="9" s="1"/>
  <c r="G96" i="9"/>
  <c r="F96" i="9"/>
  <c r="H95" i="9"/>
  <c r="G95" i="9"/>
  <c r="F95" i="9"/>
  <c r="H94" i="9"/>
  <c r="G94" i="9"/>
  <c r="F94" i="9"/>
  <c r="H93" i="9"/>
  <c r="E93" i="9" s="1"/>
  <c r="B93" i="9" s="1"/>
  <c r="G93" i="9"/>
  <c r="F93" i="9"/>
  <c r="H92" i="9"/>
  <c r="E92" i="9" s="1"/>
  <c r="B92" i="9" s="1"/>
  <c r="G92" i="9"/>
  <c r="F92" i="9"/>
  <c r="H91" i="9"/>
  <c r="G91" i="9"/>
  <c r="F91" i="9"/>
  <c r="H90" i="9"/>
  <c r="G90" i="9"/>
  <c r="F90" i="9"/>
  <c r="H89" i="9"/>
  <c r="E89" i="9" s="1"/>
  <c r="B89" i="9" s="1"/>
  <c r="G89" i="9"/>
  <c r="F89" i="9"/>
  <c r="H88" i="9"/>
  <c r="E88" i="9" s="1"/>
  <c r="G88" i="9"/>
  <c r="F88" i="9"/>
  <c r="H87" i="9"/>
  <c r="G87" i="9"/>
  <c r="F87" i="9"/>
  <c r="H86" i="9"/>
  <c r="G86" i="9"/>
  <c r="F86" i="9"/>
  <c r="H85" i="9"/>
  <c r="E85" i="9" s="1"/>
  <c r="B85" i="9" s="1"/>
  <c r="G85" i="9"/>
  <c r="F85" i="9"/>
  <c r="H84" i="9"/>
  <c r="E84" i="9" s="1"/>
  <c r="B84" i="9" s="1"/>
  <c r="G84" i="9"/>
  <c r="F84" i="9"/>
  <c r="H83" i="9"/>
  <c r="G83" i="9"/>
  <c r="F83" i="9"/>
  <c r="H82" i="9"/>
  <c r="G82" i="9"/>
  <c r="F82" i="9"/>
  <c r="H81" i="9"/>
  <c r="E81" i="9" s="1"/>
  <c r="B81" i="9" s="1"/>
  <c r="G81" i="9"/>
  <c r="F81" i="9"/>
  <c r="H80" i="9"/>
  <c r="E80" i="9" s="1"/>
  <c r="G80" i="9"/>
  <c r="F80" i="9"/>
  <c r="H79" i="9"/>
  <c r="G79" i="9"/>
  <c r="F79" i="9"/>
  <c r="H78" i="9"/>
  <c r="G78" i="9"/>
  <c r="F78" i="9"/>
  <c r="H77" i="9"/>
  <c r="E77" i="9" s="1"/>
  <c r="B77" i="9" s="1"/>
  <c r="G77" i="9"/>
  <c r="F77" i="9"/>
  <c r="H76" i="9"/>
  <c r="E76" i="9" s="1"/>
  <c r="G76" i="9"/>
  <c r="F76" i="9"/>
  <c r="H75" i="9"/>
  <c r="G75" i="9"/>
  <c r="F75" i="9"/>
  <c r="H74" i="9"/>
  <c r="G74" i="9"/>
  <c r="F74" i="9"/>
  <c r="H73" i="9"/>
  <c r="E73" i="9" s="1"/>
  <c r="B73" i="9" s="1"/>
  <c r="G73" i="9"/>
  <c r="F73" i="9"/>
  <c r="H72" i="9"/>
  <c r="E72" i="9" s="1"/>
  <c r="G72" i="9"/>
  <c r="F72" i="9"/>
  <c r="H71" i="9"/>
  <c r="G71" i="9"/>
  <c r="F71" i="9"/>
  <c r="H70" i="9"/>
  <c r="G70" i="9"/>
  <c r="F70" i="9"/>
  <c r="H69" i="9"/>
  <c r="E69" i="9" s="1"/>
  <c r="B69" i="9" s="1"/>
  <c r="G69" i="9"/>
  <c r="F69" i="9"/>
  <c r="H68" i="9"/>
  <c r="E68" i="9" s="1"/>
  <c r="G68" i="9"/>
  <c r="F68" i="9"/>
  <c r="H67" i="9"/>
  <c r="G67" i="9"/>
  <c r="F67" i="9"/>
  <c r="H66" i="9"/>
  <c r="G66" i="9"/>
  <c r="E66" i="9" s="1"/>
  <c r="B66" i="9" s="1"/>
  <c r="F66" i="9"/>
  <c r="H65" i="9"/>
  <c r="E65" i="9" s="1"/>
  <c r="B65" i="9" s="1"/>
  <c r="G65" i="9"/>
  <c r="F65" i="9"/>
  <c r="H64" i="9"/>
  <c r="E64" i="9" s="1"/>
  <c r="G64" i="9"/>
  <c r="F64" i="9"/>
  <c r="H63" i="9"/>
  <c r="G63" i="9"/>
  <c r="F63" i="9"/>
  <c r="H62" i="9"/>
  <c r="G62" i="9"/>
  <c r="F62" i="9"/>
  <c r="H61" i="9"/>
  <c r="E61" i="9" s="1"/>
  <c r="B61" i="9" s="1"/>
  <c r="G61" i="9"/>
  <c r="F61" i="9"/>
  <c r="H60" i="9"/>
  <c r="E60" i="9" s="1"/>
  <c r="B60" i="9" s="1"/>
  <c r="G60" i="9"/>
  <c r="F60" i="9"/>
  <c r="H59" i="9"/>
  <c r="G59" i="9"/>
  <c r="F59" i="9"/>
  <c r="H58" i="9"/>
  <c r="G58" i="9"/>
  <c r="F58" i="9"/>
  <c r="H57" i="9"/>
  <c r="E57" i="9" s="1"/>
  <c r="B57" i="9" s="1"/>
  <c r="G57" i="9"/>
  <c r="F57" i="9"/>
  <c r="H56" i="9"/>
  <c r="E56" i="9" s="1"/>
  <c r="G56" i="9"/>
  <c r="F56" i="9"/>
  <c r="H55" i="9"/>
  <c r="G55" i="9"/>
  <c r="F55" i="9"/>
  <c r="H54" i="9"/>
  <c r="G54" i="9"/>
  <c r="F54" i="9"/>
  <c r="H53" i="9"/>
  <c r="E53" i="9" s="1"/>
  <c r="B53" i="9" s="1"/>
  <c r="G53" i="9"/>
  <c r="F53" i="9"/>
  <c r="H52" i="9"/>
  <c r="E52" i="9" s="1"/>
  <c r="B52" i="9" s="1"/>
  <c r="G52" i="9"/>
  <c r="F52" i="9"/>
  <c r="H51" i="9"/>
  <c r="G51" i="9"/>
  <c r="F51" i="9"/>
  <c r="H50" i="9"/>
  <c r="G50" i="9"/>
  <c r="F50" i="9"/>
  <c r="H49" i="9"/>
  <c r="E49" i="9" s="1"/>
  <c r="B49" i="9" s="1"/>
  <c r="G49" i="9"/>
  <c r="F49" i="9"/>
  <c r="H48" i="9"/>
  <c r="E48" i="9" s="1"/>
  <c r="G48" i="9"/>
  <c r="F48" i="9"/>
  <c r="H47" i="9"/>
  <c r="G47" i="9"/>
  <c r="F47" i="9"/>
  <c r="H46" i="9"/>
  <c r="E46" i="9" s="1"/>
  <c r="B46" i="9" s="1"/>
  <c r="G46" i="9"/>
  <c r="F46" i="9"/>
  <c r="H45" i="9"/>
  <c r="G45" i="9"/>
  <c r="F45" i="9"/>
  <c r="H44" i="9"/>
  <c r="G44" i="9"/>
  <c r="F44" i="9"/>
  <c r="H43" i="9"/>
  <c r="G43" i="9"/>
  <c r="F43" i="9"/>
  <c r="H42" i="9"/>
  <c r="E42" i="9" s="1"/>
  <c r="B42" i="9" s="1"/>
  <c r="G42" i="9"/>
  <c r="F42" i="9"/>
  <c r="H41" i="9"/>
  <c r="G41" i="9"/>
  <c r="E41" i="9" s="1"/>
  <c r="B41" i="9" s="1"/>
  <c r="F41" i="9"/>
  <c r="H40" i="9"/>
  <c r="G40" i="9"/>
  <c r="F40" i="9"/>
  <c r="H39" i="9"/>
  <c r="E39" i="9" s="1"/>
  <c r="B39" i="9" s="1"/>
  <c r="G39" i="9"/>
  <c r="F39" i="9"/>
  <c r="H38" i="9"/>
  <c r="E38" i="9" s="1"/>
  <c r="B38" i="9" s="1"/>
  <c r="G38" i="9"/>
  <c r="F38" i="9"/>
  <c r="H37" i="9"/>
  <c r="G37" i="9"/>
  <c r="F37" i="9"/>
  <c r="H36" i="9"/>
  <c r="G36" i="9"/>
  <c r="F36" i="9"/>
  <c r="H35" i="9"/>
  <c r="E35" i="9" s="1"/>
  <c r="B35" i="9" s="1"/>
  <c r="G35" i="9"/>
  <c r="F35" i="9"/>
  <c r="H34" i="9"/>
  <c r="E34" i="9" s="1"/>
  <c r="B34" i="9" s="1"/>
  <c r="G34" i="9"/>
  <c r="F34" i="9"/>
  <c r="H33" i="9"/>
  <c r="G33" i="9"/>
  <c r="F33" i="9"/>
  <c r="H32" i="9"/>
  <c r="G32" i="9"/>
  <c r="F32" i="9"/>
  <c r="H31" i="9"/>
  <c r="E31" i="9" s="1"/>
  <c r="B31" i="9" s="1"/>
  <c r="G31" i="9"/>
  <c r="F31" i="9"/>
  <c r="H30" i="9"/>
  <c r="G30" i="9"/>
  <c r="F30" i="9"/>
  <c r="E30" i="9"/>
  <c r="B30" i="9" s="1"/>
  <c r="H29" i="9"/>
  <c r="G29" i="9"/>
  <c r="F29" i="9"/>
  <c r="H28" i="9"/>
  <c r="G28" i="9"/>
  <c r="F28" i="9"/>
  <c r="H27" i="9"/>
  <c r="G27" i="9"/>
  <c r="F27" i="9"/>
  <c r="H26" i="9"/>
  <c r="G26" i="9"/>
  <c r="F26" i="9"/>
  <c r="H25" i="9"/>
  <c r="G25" i="9"/>
  <c r="F25" i="9"/>
  <c r="H24" i="9"/>
  <c r="G24" i="9"/>
  <c r="F24" i="9"/>
  <c r="H23" i="9"/>
  <c r="G23" i="9"/>
  <c r="E23" i="9" s="1"/>
  <c r="B23" i="9" s="1"/>
  <c r="F23" i="9"/>
  <c r="H22" i="9"/>
  <c r="E22" i="9" s="1"/>
  <c r="B22" i="9" s="1"/>
  <c r="G22" i="9"/>
  <c r="F22" i="9"/>
  <c r="F21" i="9"/>
  <c r="F4" i="9"/>
  <c r="O3" i="9"/>
  <c r="G275" i="9" s="1"/>
  <c r="E275" i="9" s="1"/>
  <c r="B275" i="9" s="1"/>
  <c r="I3" i="9"/>
  <c r="H3" i="9"/>
  <c r="G3" i="9"/>
  <c r="D101" i="8"/>
  <c r="C1576" i="1" s="1"/>
  <c r="G1576" i="1" s="1"/>
  <c r="D95" i="8"/>
  <c r="D90" i="8"/>
  <c r="C1565" i="1" s="1"/>
  <c r="D85" i="8"/>
  <c r="C1560" i="1" s="1"/>
  <c r="D80" i="8"/>
  <c r="D75" i="8"/>
  <c r="D70" i="8"/>
  <c r="C1545" i="1" s="1"/>
  <c r="D65" i="8"/>
  <c r="D60" i="8"/>
  <c r="D55" i="8"/>
  <c r="D50" i="8"/>
  <c r="D44" i="8"/>
  <c r="D36" i="8"/>
  <c r="D26" i="8"/>
  <c r="D18" i="8"/>
  <c r="C1493" i="1" s="1"/>
  <c r="D8" i="8"/>
  <c r="C1483" i="1" s="1"/>
  <c r="H1483" i="1" s="1"/>
  <c r="E44" i="7"/>
  <c r="D44" i="7"/>
  <c r="E39" i="7"/>
  <c r="E38" i="7" s="1"/>
  <c r="I31" i="3" s="1"/>
  <c r="D39" i="7"/>
  <c r="D38" i="7" s="1"/>
  <c r="H31" i="3" s="1"/>
  <c r="E30" i="7"/>
  <c r="D30" i="7"/>
  <c r="E23" i="7"/>
  <c r="E22" i="7" s="1"/>
  <c r="D23" i="7"/>
  <c r="D22" i="7" s="1"/>
  <c r="E14" i="7"/>
  <c r="D14" i="7"/>
  <c r="E7" i="7"/>
  <c r="D7" i="7"/>
  <c r="D6"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E114" i="6"/>
  <c r="I27" i="3" s="1"/>
  <c r="F113" i="6"/>
  <c r="F112" i="6"/>
  <c r="F111" i="6"/>
  <c r="F110" i="6"/>
  <c r="F109" i="6"/>
  <c r="F108" i="6"/>
  <c r="E107" i="6"/>
  <c r="D107" i="6"/>
  <c r="F106" i="6"/>
  <c r="F105" i="6"/>
  <c r="F104" i="6"/>
  <c r="F103" i="6"/>
  <c r="F102" i="6"/>
  <c r="F101" i="6"/>
  <c r="F100" i="6"/>
  <c r="F99" i="6"/>
  <c r="E99" i="6"/>
  <c r="D99" i="6"/>
  <c r="F98" i="6"/>
  <c r="F97" i="6"/>
  <c r="F96" i="6"/>
  <c r="F95" i="6"/>
  <c r="E94" i="6"/>
  <c r="E89" i="6" s="1"/>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D246" i="5"/>
  <c r="F244" i="5"/>
  <c r="F243" i="5"/>
  <c r="F242" i="5"/>
  <c r="E242" i="5"/>
  <c r="D242" i="5"/>
  <c r="F241" i="5"/>
  <c r="F240" i="5"/>
  <c r="E239" i="5"/>
  <c r="F239"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175" i="1" s="1"/>
  <c r="H1175" i="1" s="1"/>
  <c r="D198" i="5"/>
  <c r="F198" i="5" s="1"/>
  <c r="F197" i="5"/>
  <c r="F196" i="5"/>
  <c r="F195" i="5"/>
  <c r="F194" i="5"/>
  <c r="F193" i="5"/>
  <c r="F192" i="5"/>
  <c r="F191" i="5"/>
  <c r="E191" i="5"/>
  <c r="D191" i="5"/>
  <c r="D190" i="5"/>
  <c r="G309" i="9" s="1"/>
  <c r="F189" i="5"/>
  <c r="F188" i="5"/>
  <c r="F187" i="5"/>
  <c r="F186" i="5"/>
  <c r="F185" i="5"/>
  <c r="F184" i="5"/>
  <c r="F183" i="5"/>
  <c r="F182" i="5"/>
  <c r="F181" i="5"/>
  <c r="E180" i="5"/>
  <c r="D180" i="5"/>
  <c r="D177" i="5" s="1"/>
  <c r="G307" i="9" s="1"/>
  <c r="F179" i="5"/>
  <c r="F178" i="5"/>
  <c r="E177" i="5"/>
  <c r="H307" i="9" s="1"/>
  <c r="F173" i="5"/>
  <c r="F172" i="5"/>
  <c r="F171" i="5"/>
  <c r="F170" i="5"/>
  <c r="E170" i="5"/>
  <c r="D170" i="5"/>
  <c r="F169" i="5"/>
  <c r="F168" i="5"/>
  <c r="F167" i="5"/>
  <c r="F166" i="5"/>
  <c r="F165" i="5"/>
  <c r="E164" i="5"/>
  <c r="D1142" i="1" s="1"/>
  <c r="D164" i="5"/>
  <c r="F163" i="5"/>
  <c r="F162" i="5"/>
  <c r="F161" i="5"/>
  <c r="F160" i="5"/>
  <c r="F159" i="5"/>
  <c r="F158" i="5"/>
  <c r="F157" i="5"/>
  <c r="F156" i="5"/>
  <c r="F155" i="5"/>
  <c r="F154" i="5"/>
  <c r="F153" i="5"/>
  <c r="F152" i="5"/>
  <c r="F151" i="5"/>
  <c r="F150" i="5"/>
  <c r="E149" i="5"/>
  <c r="H290" i="9" s="1"/>
  <c r="D149" i="5"/>
  <c r="G290" i="9" s="1"/>
  <c r="F148" i="5"/>
  <c r="F147" i="5"/>
  <c r="D146" i="5"/>
  <c r="F145" i="5"/>
  <c r="F144" i="5"/>
  <c r="F143" i="5"/>
  <c r="F142" i="5"/>
  <c r="E142" i="5"/>
  <c r="D1120" i="1" s="1"/>
  <c r="H1120" i="1" s="1"/>
  <c r="D142" i="5"/>
  <c r="F141" i="5"/>
  <c r="F140" i="5"/>
  <c r="F139" i="5"/>
  <c r="F138" i="5"/>
  <c r="F137" i="5"/>
  <c r="F136" i="5"/>
  <c r="E135" i="5"/>
  <c r="F135" i="5" s="1"/>
  <c r="D135" i="5"/>
  <c r="D134" i="5" s="1"/>
  <c r="F133" i="5"/>
  <c r="F132" i="5"/>
  <c r="F131" i="5"/>
  <c r="F130" i="5"/>
  <c r="F129" i="5"/>
  <c r="F128" i="5"/>
  <c r="F127" i="5"/>
  <c r="E126" i="5"/>
  <c r="D126" i="5"/>
  <c r="F126" i="5" s="1"/>
  <c r="F125" i="5"/>
  <c r="F124" i="5"/>
  <c r="F123" i="5"/>
  <c r="F122" i="5"/>
  <c r="F121" i="5"/>
  <c r="F120" i="5"/>
  <c r="F119" i="5"/>
  <c r="E119" i="5"/>
  <c r="D119" i="5"/>
  <c r="E118" i="5"/>
  <c r="D1096" i="1"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D87" i="5"/>
  <c r="F86" i="5"/>
  <c r="F85" i="5"/>
  <c r="F84" i="5"/>
  <c r="F83" i="5"/>
  <c r="F82" i="5"/>
  <c r="F81" i="5"/>
  <c r="F80" i="5"/>
  <c r="E79" i="5"/>
  <c r="E78" i="5" s="1"/>
  <c r="D1056" i="1" s="1"/>
  <c r="D79" i="5"/>
  <c r="D78" i="5" s="1"/>
  <c r="F77" i="5"/>
  <c r="F76" i="5"/>
  <c r="F75" i="5"/>
  <c r="F74" i="5"/>
  <c r="F73" i="5"/>
  <c r="F72" i="5"/>
  <c r="F71" i="5"/>
  <c r="E70" i="5"/>
  <c r="E69" i="5" s="1"/>
  <c r="D70" i="5"/>
  <c r="D69" i="5"/>
  <c r="C1047" i="1" s="1"/>
  <c r="F67" i="5"/>
  <c r="F66" i="5"/>
  <c r="F65" i="5"/>
  <c r="F64" i="5"/>
  <c r="F63" i="5"/>
  <c r="E63" i="5"/>
  <c r="D63" i="5"/>
  <c r="F62" i="5"/>
  <c r="F61" i="5"/>
  <c r="F60" i="5"/>
  <c r="F59" i="5"/>
  <c r="F58" i="5"/>
  <c r="F57" i="5"/>
  <c r="F56" i="5"/>
  <c r="E56" i="5"/>
  <c r="D56" i="5"/>
  <c r="F55" i="5"/>
  <c r="F54" i="5"/>
  <c r="F53" i="5"/>
  <c r="E52" i="5"/>
  <c r="D1030" i="1" s="1"/>
  <c r="D52" i="5"/>
  <c r="F52" i="5" s="1"/>
  <c r="F51" i="5"/>
  <c r="F50" i="5"/>
  <c r="F49" i="5"/>
  <c r="F48" i="5"/>
  <c r="F47" i="5"/>
  <c r="F46" i="5"/>
  <c r="E45" i="5"/>
  <c r="E12" i="5" s="1"/>
  <c r="D990" i="1" s="1"/>
  <c r="D45" i="5"/>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F626" i="4"/>
  <c r="E626" i="4"/>
  <c r="E625" i="4" s="1"/>
  <c r="D619" i="1" s="1"/>
  <c r="D626" i="4"/>
  <c r="D625" i="4"/>
  <c r="F625" i="4" s="1"/>
  <c r="F624" i="4"/>
  <c r="F623" i="4"/>
  <c r="F622" i="4"/>
  <c r="F621" i="4"/>
  <c r="F620" i="4"/>
  <c r="F619" i="4"/>
  <c r="F618" i="4"/>
  <c r="F617" i="4"/>
  <c r="E617" i="4"/>
  <c r="D611" i="1" s="1"/>
  <c r="H611" i="1" s="1"/>
  <c r="D617" i="4"/>
  <c r="F616" i="4"/>
  <c r="F615" i="4"/>
  <c r="F614" i="4"/>
  <c r="F613" i="4"/>
  <c r="F612" i="4"/>
  <c r="E612" i="4"/>
  <c r="D606" i="1" s="1"/>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4" i="4" s="1"/>
  <c r="D593" i="4"/>
  <c r="F593" i="4" s="1"/>
  <c r="F592" i="4"/>
  <c r="F591" i="4"/>
  <c r="E590" i="4"/>
  <c r="D590" i="4"/>
  <c r="F590" i="4" s="1"/>
  <c r="F589" i="4"/>
  <c r="F588" i="4"/>
  <c r="E587" i="4"/>
  <c r="D587" i="4"/>
  <c r="F587" i="4" s="1"/>
  <c r="F586" i="4"/>
  <c r="E585" i="4"/>
  <c r="D585" i="4"/>
  <c r="F585" i="4" s="1"/>
  <c r="F584" i="4"/>
  <c r="F583" i="4"/>
  <c r="F582" i="4"/>
  <c r="F581" i="4"/>
  <c r="E581" i="4"/>
  <c r="D575" i="1" s="1"/>
  <c r="H575" i="1" s="1"/>
  <c r="D581" i="4"/>
  <c r="F579" i="4"/>
  <c r="F578" i="4"/>
  <c r="F577" i="4"/>
  <c r="E577" i="4"/>
  <c r="D577" i="4"/>
  <c r="F576" i="4"/>
  <c r="F575" i="4"/>
  <c r="E574" i="4"/>
  <c r="D574" i="4"/>
  <c r="F574" i="4" s="1"/>
  <c r="F573" i="4"/>
  <c r="F572" i="4"/>
  <c r="F571" i="4"/>
  <c r="E571" i="4"/>
  <c r="D571" i="4"/>
  <c r="F570" i="4"/>
  <c r="F569" i="4"/>
  <c r="F568" i="4"/>
  <c r="E568" i="4"/>
  <c r="D568" i="4"/>
  <c r="F567" i="4"/>
  <c r="D567" i="4"/>
  <c r="F566" i="4"/>
  <c r="F565" i="4"/>
  <c r="F564" i="4"/>
  <c r="E563" i="4"/>
  <c r="D563" i="4"/>
  <c r="F563" i="4" s="1"/>
  <c r="F562" i="4"/>
  <c r="F561" i="4"/>
  <c r="F560" i="4"/>
  <c r="F559" i="4"/>
  <c r="F558" i="4"/>
  <c r="F557" i="4"/>
  <c r="F556" i="4"/>
  <c r="F555" i="4"/>
  <c r="E555" i="4"/>
  <c r="D549" i="1" s="1"/>
  <c r="H549" i="1" s="1"/>
  <c r="D555" i="4"/>
  <c r="F554" i="4"/>
  <c r="F553" i="4"/>
  <c r="F552" i="4"/>
  <c r="F551" i="4"/>
  <c r="E550" i="4"/>
  <c r="D550" i="4"/>
  <c r="F550" i="4" s="1"/>
  <c r="F549" i="4"/>
  <c r="F548" i="4"/>
  <c r="F547" i="4"/>
  <c r="F546" i="4"/>
  <c r="F545" i="4"/>
  <c r="F544" i="4"/>
  <c r="F543" i="4"/>
  <c r="E543" i="4"/>
  <c r="D537" i="1" s="1"/>
  <c r="D543" i="4"/>
  <c r="F542" i="4"/>
  <c r="F541" i="4"/>
  <c r="F540" i="4"/>
  <c r="F539" i="4"/>
  <c r="E538" i="4"/>
  <c r="D538" i="4"/>
  <c r="F538" i="4" s="1"/>
  <c r="F537" i="4"/>
  <c r="F536" i="4"/>
  <c r="E535" i="4"/>
  <c r="D535" i="4"/>
  <c r="F535" i="4" s="1"/>
  <c r="F534" i="4"/>
  <c r="F533" i="4"/>
  <c r="F532" i="4"/>
  <c r="F531" i="4"/>
  <c r="E530" i="4"/>
  <c r="D524" i="1" s="1"/>
  <c r="H524" i="1" s="1"/>
  <c r="D530" i="4"/>
  <c r="F530" i="4" s="1"/>
  <c r="F527" i="4"/>
  <c r="F526" i="4"/>
  <c r="E525" i="4"/>
  <c r="D519" i="1" s="1"/>
  <c r="D525" i="4"/>
  <c r="F525" i="4" s="1"/>
  <c r="F524" i="4"/>
  <c r="F523" i="4"/>
  <c r="E522" i="4"/>
  <c r="D516" i="1" s="1"/>
  <c r="D522" i="4"/>
  <c r="F522" i="4" s="1"/>
  <c r="F521" i="4"/>
  <c r="F520" i="4"/>
  <c r="E519" i="4"/>
  <c r="D513" i="1" s="1"/>
  <c r="D519" i="4"/>
  <c r="F519" i="4" s="1"/>
  <c r="F518" i="4"/>
  <c r="F517" i="4"/>
  <c r="F516" i="4"/>
  <c r="E516" i="4"/>
  <c r="D516" i="4"/>
  <c r="F514" i="4"/>
  <c r="F513" i="4"/>
  <c r="F512" i="4"/>
  <c r="F511" i="4"/>
  <c r="F510" i="4"/>
  <c r="F509" i="4"/>
  <c r="F508" i="4"/>
  <c r="F507" i="4"/>
  <c r="E507" i="4"/>
  <c r="D501" i="1" s="1"/>
  <c r="H501" i="1" s="1"/>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E481" i="4"/>
  <c r="D481" i="4"/>
  <c r="F481" i="4" s="1"/>
  <c r="F480" i="4"/>
  <c r="F479" i="4"/>
  <c r="F478" i="4"/>
  <c r="E478" i="4"/>
  <c r="D478" i="4"/>
  <c r="F477" i="4"/>
  <c r="F476" i="4"/>
  <c r="F475" i="4"/>
  <c r="F474" i="4"/>
  <c r="E473" i="4"/>
  <c r="D467" i="1" s="1"/>
  <c r="H467" i="1" s="1"/>
  <c r="D473" i="4"/>
  <c r="F473" i="4" s="1"/>
  <c r="F471" i="4"/>
  <c r="F470" i="4"/>
  <c r="F469" i="4"/>
  <c r="E469" i="4"/>
  <c r="D469" i="4"/>
  <c r="F468" i="4"/>
  <c r="F467" i="4"/>
  <c r="F466"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36" i="1" s="1"/>
  <c r="D442" i="4"/>
  <c r="F441" i="4"/>
  <c r="F440" i="4"/>
  <c r="F439" i="4"/>
  <c r="F438" i="4"/>
  <c r="F437" i="4"/>
  <c r="F436" i="4"/>
  <c r="F435" i="4"/>
  <c r="E435" i="4"/>
  <c r="D435" i="4"/>
  <c r="F434" i="4"/>
  <c r="F433" i="4"/>
  <c r="F432" i="4"/>
  <c r="F431" i="4"/>
  <c r="F430" i="4"/>
  <c r="E430" i="4"/>
  <c r="D424" i="1" s="1"/>
  <c r="D430" i="4"/>
  <c r="F429" i="4"/>
  <c r="F428" i="4"/>
  <c r="F427" i="4"/>
  <c r="E427" i="4"/>
  <c r="D427" i="4"/>
  <c r="F426" i="4"/>
  <c r="F425" i="4"/>
  <c r="F424" i="4"/>
  <c r="F423" i="4"/>
  <c r="F422" i="4"/>
  <c r="E422" i="4"/>
  <c r="D422" i="4"/>
  <c r="D421" i="4"/>
  <c r="F421" i="4" s="1"/>
  <c r="F418" i="4"/>
  <c r="E418" i="4"/>
  <c r="D418" i="4"/>
  <c r="E417" i="4"/>
  <c r="D412" i="1" s="1"/>
  <c r="D417" i="4"/>
  <c r="F417" i="4" s="1"/>
  <c r="E416" i="4"/>
  <c r="D416" i="4"/>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0" i="4"/>
  <c r="F389" i="4"/>
  <c r="F388" i="4"/>
  <c r="E388" i="4"/>
  <c r="D388" i="4"/>
  <c r="F387" i="4"/>
  <c r="F386" i="4"/>
  <c r="F385" i="4"/>
  <c r="F384" i="4"/>
  <c r="E383" i="4"/>
  <c r="D383" i="4"/>
  <c r="F383" i="4" s="1"/>
  <c r="F382" i="4"/>
  <c r="F381" i="4"/>
  <c r="F380" i="4"/>
  <c r="F379" i="4"/>
  <c r="E378" i="4"/>
  <c r="D373" i="1" s="1"/>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E352" i="4"/>
  <c r="F352" i="4" s="1"/>
  <c r="D352" i="4"/>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E279" i="4"/>
  <c r="F279" i="4" s="1"/>
  <c r="D279" i="4"/>
  <c r="F278" i="4"/>
  <c r="F277" i="4"/>
  <c r="F276" i="4"/>
  <c r="F275" i="4"/>
  <c r="F274" i="4"/>
  <c r="F273" i="4"/>
  <c r="E273" i="4"/>
  <c r="D273" i="4"/>
  <c r="F272" i="4"/>
  <c r="F271" i="4"/>
  <c r="F270" i="4"/>
  <c r="F269" i="4"/>
  <c r="E268" i="4"/>
  <c r="F268" i="4" s="1"/>
  <c r="D268" i="4"/>
  <c r="F267" i="4"/>
  <c r="F266" i="4"/>
  <c r="F265" i="4"/>
  <c r="E264" i="4"/>
  <c r="D264" i="4"/>
  <c r="D263" i="4"/>
  <c r="F262" i="4"/>
  <c r="F261" i="4"/>
  <c r="F260" i="4"/>
  <c r="E259" i="4"/>
  <c r="F259" i="4" s="1"/>
  <c r="D259" i="4"/>
  <c r="F258" i="4"/>
  <c r="F257" i="4"/>
  <c r="F256" i="4"/>
  <c r="F255" i="4"/>
  <c r="F254" i="4"/>
  <c r="F253" i="4"/>
  <c r="E253" i="4"/>
  <c r="E252" i="4" s="1"/>
  <c r="D248" i="1" s="1"/>
  <c r="G248" i="1" s="1"/>
  <c r="D253" i="4"/>
  <c r="D252" i="4"/>
  <c r="F251" i="4"/>
  <c r="F250" i="4"/>
  <c r="F249" i="4"/>
  <c r="F248" i="4"/>
  <c r="E247" i="4"/>
  <c r="D247" i="4"/>
  <c r="F247" i="4" s="1"/>
  <c r="F246" i="4"/>
  <c r="F245" i="4"/>
  <c r="E244" i="4"/>
  <c r="D244" i="4"/>
  <c r="F244" i="4" s="1"/>
  <c r="F243" i="4"/>
  <c r="F242" i="4"/>
  <c r="F241" i="4"/>
  <c r="E240" i="4"/>
  <c r="F240" i="4" s="1"/>
  <c r="D240" i="4"/>
  <c r="F239" i="4"/>
  <c r="F238" i="4"/>
  <c r="F237" i="4"/>
  <c r="E236" i="4"/>
  <c r="D236" i="4"/>
  <c r="F235" i="4"/>
  <c r="F234" i="4"/>
  <c r="F233" i="4"/>
  <c r="F232" i="4"/>
  <c r="E231" i="4"/>
  <c r="F231" i="4" s="1"/>
  <c r="D231" i="4"/>
  <c r="F230" i="4"/>
  <c r="F229" i="4"/>
  <c r="E228" i="4"/>
  <c r="D228" i="4"/>
  <c r="F228" i="4" s="1"/>
  <c r="F227" i="4"/>
  <c r="F226" i="4"/>
  <c r="F225" i="4"/>
  <c r="E225" i="4"/>
  <c r="D225" i="4"/>
  <c r="F223" i="4"/>
  <c r="F222" i="4"/>
  <c r="F221" i="4"/>
  <c r="F220" i="4"/>
  <c r="E219" i="4"/>
  <c r="D219" i="4"/>
  <c r="F218" i="4"/>
  <c r="F217" i="4"/>
  <c r="E216" i="4"/>
  <c r="E215" i="4" s="1"/>
  <c r="D216" i="4"/>
  <c r="F216" i="4" s="1"/>
  <c r="F214" i="4"/>
  <c r="F213" i="4"/>
  <c r="F212" i="4"/>
  <c r="F211" i="4"/>
  <c r="E210" i="4"/>
  <c r="F210" i="4" s="1"/>
  <c r="D210" i="4"/>
  <c r="F209" i="4"/>
  <c r="F208" i="4"/>
  <c r="F207" i="4"/>
  <c r="F206" i="4"/>
  <c r="F205" i="4"/>
  <c r="F204" i="4"/>
  <c r="F203" i="4"/>
  <c r="E202" i="4"/>
  <c r="D198" i="1" s="1"/>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F140" i="4"/>
  <c r="E140" i="4"/>
  <c r="E139" i="4" s="1"/>
  <c r="D135" i="1" s="1"/>
  <c r="D140" i="4"/>
  <c r="D139" i="4"/>
  <c r="F139" i="4" s="1"/>
  <c r="F138" i="4"/>
  <c r="F137" i="4"/>
  <c r="F136" i="4"/>
  <c r="F135" i="4"/>
  <c r="E134" i="4"/>
  <c r="E133" i="4" s="1"/>
  <c r="D134" i="4"/>
  <c r="F134" i="4" s="1"/>
  <c r="D133" i="4"/>
  <c r="F133" i="4" s="1"/>
  <c r="F132" i="4"/>
  <c r="F131" i="4"/>
  <c r="F130" i="4"/>
  <c r="F129" i="4"/>
  <c r="F128" i="4"/>
  <c r="E128" i="4"/>
  <c r="D128" i="4"/>
  <c r="F127" i="4"/>
  <c r="F126" i="4"/>
  <c r="E125" i="4"/>
  <c r="D125" i="4"/>
  <c r="D124" i="4" s="1"/>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F98" i="4"/>
  <c r="E98" i="4"/>
  <c r="D94" i="1" s="1"/>
  <c r="D98" i="4"/>
  <c r="F97" i="4"/>
  <c r="F96" i="4"/>
  <c r="F95" i="4"/>
  <c r="F94" i="4"/>
  <c r="F93" i="4"/>
  <c r="F92" i="4"/>
  <c r="E91" i="4"/>
  <c r="D91" i="4"/>
  <c r="F91" i="4" s="1"/>
  <c r="F90" i="4"/>
  <c r="F89" i="4"/>
  <c r="F88" i="4"/>
  <c r="F87" i="4"/>
  <c r="F86" i="4"/>
  <c r="F85" i="4"/>
  <c r="F84" i="4"/>
  <c r="E83" i="4"/>
  <c r="F83" i="4" s="1"/>
  <c r="D83" i="4"/>
  <c r="D82" i="4"/>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D50" i="4" s="1"/>
  <c r="F58" i="4"/>
  <c r="F57" i="4"/>
  <c r="F56" i="4"/>
  <c r="F55" i="4"/>
  <c r="E54" i="4"/>
  <c r="D54" i="4"/>
  <c r="F54" i="4" s="1"/>
  <c r="F53" i="4"/>
  <c r="F52" i="4"/>
  <c r="F51" i="4"/>
  <c r="E51" i="4"/>
  <c r="D51" i="4"/>
  <c r="E50" i="4"/>
  <c r="D46" i="1" s="1"/>
  <c r="F49" i="4"/>
  <c r="F48" i="4"/>
  <c r="F47" i="4"/>
  <c r="F46" i="4"/>
  <c r="E45" i="4"/>
  <c r="E44" i="4" s="1"/>
  <c r="D40" i="1" s="1"/>
  <c r="D45" i="4"/>
  <c r="D44" i="4" s="1"/>
  <c r="F44" i="4" s="1"/>
  <c r="F43" i="4"/>
  <c r="F42" i="4"/>
  <c r="F41" i="4"/>
  <c r="E40" i="4"/>
  <c r="D40" i="4"/>
  <c r="F40" i="4" s="1"/>
  <c r="F39" i="4"/>
  <c r="F38" i="4"/>
  <c r="E37" i="4"/>
  <c r="D37" i="4"/>
  <c r="F37" i="4" s="1"/>
  <c r="F36" i="4"/>
  <c r="F35" i="4"/>
  <c r="F34" i="4"/>
  <c r="F33" i="4"/>
  <c r="F32" i="4"/>
  <c r="F31" i="4"/>
  <c r="F30" i="4"/>
  <c r="E29" i="4"/>
  <c r="F29" i="4" s="1"/>
  <c r="D29" i="4"/>
  <c r="F28" i="4"/>
  <c r="F27" i="4"/>
  <c r="F26" i="4"/>
  <c r="F25" i="4"/>
  <c r="F24" i="4"/>
  <c r="F23" i="4"/>
  <c r="E23" i="4"/>
  <c r="D23" i="4"/>
  <c r="F22" i="4"/>
  <c r="F21" i="4"/>
  <c r="F20" i="4"/>
  <c r="F19" i="4"/>
  <c r="F18" i="4"/>
  <c r="F17" i="4"/>
  <c r="E17" i="4"/>
  <c r="D17" i="4"/>
  <c r="F16" i="4"/>
  <c r="F15" i="4"/>
  <c r="F14" i="4"/>
  <c r="F13" i="4"/>
  <c r="F12" i="4"/>
  <c r="F11" i="4"/>
  <c r="F10" i="4"/>
  <c r="F9" i="4"/>
  <c r="E8" i="4"/>
  <c r="F8" i="4" s="1"/>
  <c r="D8" i="4"/>
  <c r="D7"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H1578" i="1" s="1"/>
  <c r="C1577" i="1"/>
  <c r="G1577" i="1" s="1"/>
  <c r="H1576" i="1"/>
  <c r="C1575" i="1"/>
  <c r="C1574" i="1"/>
  <c r="H1574" i="1" s="1"/>
  <c r="C1573" i="1"/>
  <c r="C1572" i="1"/>
  <c r="H1572" i="1" s="1"/>
  <c r="C1571" i="1"/>
  <c r="H1571" i="1" s="1"/>
  <c r="C1570" i="1"/>
  <c r="C1569" i="1"/>
  <c r="G1569" i="1" s="1"/>
  <c r="G1568" i="1"/>
  <c r="C1568" i="1"/>
  <c r="H1568" i="1" s="1"/>
  <c r="C1567" i="1"/>
  <c r="G1566" i="1"/>
  <c r="C1566" i="1"/>
  <c r="H1566" i="1" s="1"/>
  <c r="G1564" i="1"/>
  <c r="C1564" i="1"/>
  <c r="H1564" i="1" s="1"/>
  <c r="H1563" i="1"/>
  <c r="G1563" i="1"/>
  <c r="C1563" i="1"/>
  <c r="C1562" i="1"/>
  <c r="C1561" i="1"/>
  <c r="H1561" i="1" s="1"/>
  <c r="G1559" i="1"/>
  <c r="C1559" i="1"/>
  <c r="H1559" i="1" s="1"/>
  <c r="C1558" i="1"/>
  <c r="G1557" i="1"/>
  <c r="C1557" i="1"/>
  <c r="H1557" i="1" s="1"/>
  <c r="C1556" i="1"/>
  <c r="H1556" i="1" s="1"/>
  <c r="C1555" i="1"/>
  <c r="H1555" i="1" s="1"/>
  <c r="C1554" i="1"/>
  <c r="G1553" i="1"/>
  <c r="C1553" i="1"/>
  <c r="H1553" i="1" s="1"/>
  <c r="C1552" i="1"/>
  <c r="H1552" i="1" s="1"/>
  <c r="C1551" i="1"/>
  <c r="H1551" i="1" s="1"/>
  <c r="C1550" i="1"/>
  <c r="C1549" i="1"/>
  <c r="H1549" i="1" s="1"/>
  <c r="H1548" i="1"/>
  <c r="C1548" i="1"/>
  <c r="G1548" i="1" s="1"/>
  <c r="C1547" i="1"/>
  <c r="H1547" i="1" s="1"/>
  <c r="C1546" i="1"/>
  <c r="G1544" i="1"/>
  <c r="C1544" i="1"/>
  <c r="H1544" i="1" s="1"/>
  <c r="C1543" i="1"/>
  <c r="H1543" i="1" s="1"/>
  <c r="C1542" i="1"/>
  <c r="C1541" i="1"/>
  <c r="H1541" i="1" s="1"/>
  <c r="C1539" i="1"/>
  <c r="H1539" i="1" s="1"/>
  <c r="C1538" i="1"/>
  <c r="G1538" i="1" s="1"/>
  <c r="C1537" i="1"/>
  <c r="H1537" i="1" s="1"/>
  <c r="C1536" i="1"/>
  <c r="G1536" i="1" s="1"/>
  <c r="C1535" i="1"/>
  <c r="H1535" i="1" s="1"/>
  <c r="C1534" i="1"/>
  <c r="G1534" i="1" s="1"/>
  <c r="C1533" i="1"/>
  <c r="H1533" i="1" s="1"/>
  <c r="C1532" i="1"/>
  <c r="H1532" i="1" s="1"/>
  <c r="C1531" i="1"/>
  <c r="H1531" i="1" s="1"/>
  <c r="C1530" i="1"/>
  <c r="G1530" i="1" s="1"/>
  <c r="H1529" i="1"/>
  <c r="G1529" i="1"/>
  <c r="C1529" i="1"/>
  <c r="H1528" i="1"/>
  <c r="C1528" i="1"/>
  <c r="G1528" i="1" s="1"/>
  <c r="C1527" i="1"/>
  <c r="H1527" i="1" s="1"/>
  <c r="C1526" i="1"/>
  <c r="G1526" i="1" s="1"/>
  <c r="C1525" i="1"/>
  <c r="H1525" i="1" s="1"/>
  <c r="C1523" i="1"/>
  <c r="H1523" i="1" s="1"/>
  <c r="C1522" i="1"/>
  <c r="G1522" i="1" s="1"/>
  <c r="H1521" i="1"/>
  <c r="G1521" i="1"/>
  <c r="C1521" i="1"/>
  <c r="H1520" i="1"/>
  <c r="C1520" i="1"/>
  <c r="G1520" i="1" s="1"/>
  <c r="C1519" i="1"/>
  <c r="H1519" i="1" s="1"/>
  <c r="H1516" i="1"/>
  <c r="G1516" i="1"/>
  <c r="C1516" i="1"/>
  <c r="C1515" i="1"/>
  <c r="H1515" i="1" s="1"/>
  <c r="H1514" i="1"/>
  <c r="C1514" i="1"/>
  <c r="G1514" i="1" s="1"/>
  <c r="H1513" i="1"/>
  <c r="G1513" i="1"/>
  <c r="C1513" i="1"/>
  <c r="G1512" i="1"/>
  <c r="C1512" i="1"/>
  <c r="H1512" i="1" s="1"/>
  <c r="C1511" i="1"/>
  <c r="H1511" i="1" s="1"/>
  <c r="C1510" i="1"/>
  <c r="G1510" i="1" s="1"/>
  <c r="H1509" i="1"/>
  <c r="G1509" i="1"/>
  <c r="C1509" i="1"/>
  <c r="C1508" i="1"/>
  <c r="H1508" i="1" s="1"/>
  <c r="C1507" i="1"/>
  <c r="H1507" i="1" s="1"/>
  <c r="C1506" i="1"/>
  <c r="G1506" i="1" s="1"/>
  <c r="G1505" i="1"/>
  <c r="C1505" i="1"/>
  <c r="H1505" i="1" s="1"/>
  <c r="G1504" i="1"/>
  <c r="C1504" i="1"/>
  <c r="H1504" i="1" s="1"/>
  <c r="C1503" i="1"/>
  <c r="H1503" i="1" s="1"/>
  <c r="H1502" i="1"/>
  <c r="C1502" i="1"/>
  <c r="G1502" i="1" s="1"/>
  <c r="C1501" i="1"/>
  <c r="H1501" i="1" s="1"/>
  <c r="H1500" i="1"/>
  <c r="G1500" i="1"/>
  <c r="C1500" i="1"/>
  <c r="H1498" i="1"/>
  <c r="C1498" i="1"/>
  <c r="G1498" i="1" s="1"/>
  <c r="H1497" i="1"/>
  <c r="C1497" i="1"/>
  <c r="G1497" i="1" s="1"/>
  <c r="G1496" i="1"/>
  <c r="C1496" i="1"/>
  <c r="H1496" i="1" s="1"/>
  <c r="G1495" i="1"/>
  <c r="C1495" i="1"/>
  <c r="H1495" i="1" s="1"/>
  <c r="H1494" i="1"/>
  <c r="C1494" i="1"/>
  <c r="G1494" i="1" s="1"/>
  <c r="C1492" i="1"/>
  <c r="G1492" i="1" s="1"/>
  <c r="C1491" i="1"/>
  <c r="H1491" i="1" s="1"/>
  <c r="C1490" i="1"/>
  <c r="G1490" i="1" s="1"/>
  <c r="G1489" i="1"/>
  <c r="C1489" i="1"/>
  <c r="H1489" i="1" s="1"/>
  <c r="C1488" i="1"/>
  <c r="H1488" i="1" s="1"/>
  <c r="G1487" i="1"/>
  <c r="C1487" i="1"/>
  <c r="H1487" i="1" s="1"/>
  <c r="C1486" i="1"/>
  <c r="G1486" i="1" s="1"/>
  <c r="H1485" i="1"/>
  <c r="C1485" i="1"/>
  <c r="G1485" i="1" s="1"/>
  <c r="G1484" i="1"/>
  <c r="C1484" i="1"/>
  <c r="H1484" i="1" s="1"/>
  <c r="H1482" i="1"/>
  <c r="C1482" i="1"/>
  <c r="G1482" i="1" s="1"/>
  <c r="C1480" i="1"/>
  <c r="D1479" i="1"/>
  <c r="C1479" i="1"/>
  <c r="J1479" i="1" s="1"/>
  <c r="G1478" i="1"/>
  <c r="D1478" i="1"/>
  <c r="C1478" i="1"/>
  <c r="H1477" i="1"/>
  <c r="G1477" i="1"/>
  <c r="I1477" i="1" s="1"/>
  <c r="D1477" i="1"/>
  <c r="C1477" i="1"/>
  <c r="J1477" i="1" s="1"/>
  <c r="J1476" i="1"/>
  <c r="D1476" i="1"/>
  <c r="C1476" i="1"/>
  <c r="G1475" i="1"/>
  <c r="D1475" i="1"/>
  <c r="C1475" i="1"/>
  <c r="D1474" i="1"/>
  <c r="C1474" i="1"/>
  <c r="D1473" i="1"/>
  <c r="C1473" i="1"/>
  <c r="G1472" i="1"/>
  <c r="D1472" i="1"/>
  <c r="C1472" i="1"/>
  <c r="J1472" i="1" s="1"/>
  <c r="G1471" i="1"/>
  <c r="D1471" i="1"/>
  <c r="C1471" i="1"/>
  <c r="G1470" i="1"/>
  <c r="D1470" i="1"/>
  <c r="C1470" i="1"/>
  <c r="D1469" i="1"/>
  <c r="C1469" i="1"/>
  <c r="G1468" i="1"/>
  <c r="D1468" i="1"/>
  <c r="C1468" i="1"/>
  <c r="J1468" i="1" s="1"/>
  <c r="G1467" i="1"/>
  <c r="D1467" i="1"/>
  <c r="C1467" i="1"/>
  <c r="D1466" i="1"/>
  <c r="C1466" i="1"/>
  <c r="D1465" i="1"/>
  <c r="C1465" i="1"/>
  <c r="G1464" i="1"/>
  <c r="D1464" i="1"/>
  <c r="C1464" i="1"/>
  <c r="J1464" i="1" s="1"/>
  <c r="G1463" i="1"/>
  <c r="D1463" i="1"/>
  <c r="C1463" i="1"/>
  <c r="D1462" i="1"/>
  <c r="C1462" i="1"/>
  <c r="D1461" i="1"/>
  <c r="C1461" i="1"/>
  <c r="D1460" i="1"/>
  <c r="C1460" i="1"/>
  <c r="G1459" i="1"/>
  <c r="D1459" i="1"/>
  <c r="C1459" i="1"/>
  <c r="J1459" i="1" s="1"/>
  <c r="G1458" i="1"/>
  <c r="D1458" i="1"/>
  <c r="C1458" i="1"/>
  <c r="D1457" i="1"/>
  <c r="C1457" i="1"/>
  <c r="D1456" i="1"/>
  <c r="C1456" i="1"/>
  <c r="G1455" i="1"/>
  <c r="D1455" i="1"/>
  <c r="C1455" i="1"/>
  <c r="J1455" i="1" s="1"/>
  <c r="C1454" i="1"/>
  <c r="G1452" i="1"/>
  <c r="D1452" i="1"/>
  <c r="C1452" i="1"/>
  <c r="H1451" i="1"/>
  <c r="G1451" i="1"/>
  <c r="D1451" i="1"/>
  <c r="C1451" i="1"/>
  <c r="J1451" i="1" s="1"/>
  <c r="J1450" i="1"/>
  <c r="D1450" i="1"/>
  <c r="C1450" i="1"/>
  <c r="D1449" i="1"/>
  <c r="C1449" i="1"/>
  <c r="J1449" i="1" s="1"/>
  <c r="G1448" i="1"/>
  <c r="D1448" i="1"/>
  <c r="C1448" i="1"/>
  <c r="H1447" i="1"/>
  <c r="G1447" i="1"/>
  <c r="D1447" i="1"/>
  <c r="C1447" i="1"/>
  <c r="J1447" i="1" s="1"/>
  <c r="J1446" i="1"/>
  <c r="D1446" i="1"/>
  <c r="C1446" i="1"/>
  <c r="H1445" i="1"/>
  <c r="G1445" i="1"/>
  <c r="D1445" i="1"/>
  <c r="C1445" i="1"/>
  <c r="J1445" i="1" s="1"/>
  <c r="D1444" i="1"/>
  <c r="C1444" i="1"/>
  <c r="G1443" i="1"/>
  <c r="D1443" i="1"/>
  <c r="J1443" i="1" s="1"/>
  <c r="C1443" i="1"/>
  <c r="H1442" i="1"/>
  <c r="D1442" i="1"/>
  <c r="C1442" i="1"/>
  <c r="J1441" i="1"/>
  <c r="H1441" i="1"/>
  <c r="G1441" i="1"/>
  <c r="D1441" i="1"/>
  <c r="C1441" i="1"/>
  <c r="D1440" i="1"/>
  <c r="C1440" i="1"/>
  <c r="G1439" i="1"/>
  <c r="D1439" i="1"/>
  <c r="J1439" i="1" s="1"/>
  <c r="C1439" i="1"/>
  <c r="G1438" i="1"/>
  <c r="D1438" i="1"/>
  <c r="H1438" i="1" s="1"/>
  <c r="C1438" i="1"/>
  <c r="G1437" i="1"/>
  <c r="D1437" i="1"/>
  <c r="H1437" i="1" s="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D1419" i="1"/>
  <c r="H1419" i="1" s="1"/>
  <c r="C1419" i="1"/>
  <c r="D1418" i="1"/>
  <c r="H1418" i="1" s="1"/>
  <c r="C1418" i="1"/>
  <c r="D1417" i="1"/>
  <c r="H1417" i="1" s="1"/>
  <c r="C1417" i="1"/>
  <c r="D1416" i="1"/>
  <c r="H1416" i="1" s="1"/>
  <c r="C1416" i="1"/>
  <c r="D1415" i="1"/>
  <c r="H1415" i="1" s="1"/>
  <c r="C1415" i="1"/>
  <c r="D1414" i="1"/>
  <c r="H1414" i="1" s="1"/>
  <c r="C1414" i="1"/>
  <c r="D1413" i="1"/>
  <c r="H1413" i="1" s="1"/>
  <c r="C1413" i="1"/>
  <c r="D1412" i="1"/>
  <c r="H1412" i="1" s="1"/>
  <c r="C1412" i="1"/>
  <c r="D1411" i="1"/>
  <c r="H1411" i="1" s="1"/>
  <c r="C1411" i="1"/>
  <c r="D1410" i="1"/>
  <c r="H1410" i="1" s="1"/>
  <c r="C1410" i="1"/>
  <c r="D1409" i="1"/>
  <c r="H1409" i="1" s="1"/>
  <c r="C1409" i="1"/>
  <c r="D1408" i="1"/>
  <c r="D1407" i="1"/>
  <c r="C1407" i="1"/>
  <c r="G1406" i="1"/>
  <c r="D1406" i="1"/>
  <c r="H1406" i="1" s="1"/>
  <c r="C1406" i="1"/>
  <c r="D1405" i="1"/>
  <c r="H1405" i="1" s="1"/>
  <c r="C1405" i="1"/>
  <c r="G1404" i="1"/>
  <c r="D1404" i="1"/>
  <c r="H1404" i="1" s="1"/>
  <c r="C1404" i="1"/>
  <c r="D1403" i="1"/>
  <c r="H1403" i="1" s="1"/>
  <c r="C1403" i="1"/>
  <c r="G1402" i="1"/>
  <c r="D1402" i="1"/>
  <c r="H1402" i="1" s="1"/>
  <c r="C1402" i="1"/>
  <c r="D1401" i="1"/>
  <c r="C1401" i="1"/>
  <c r="G1400" i="1"/>
  <c r="D1400" i="1"/>
  <c r="H1400" i="1" s="1"/>
  <c r="C1400" i="1"/>
  <c r="D1399" i="1"/>
  <c r="H1399" i="1" s="1"/>
  <c r="C1399" i="1"/>
  <c r="G1398" i="1"/>
  <c r="D1398" i="1"/>
  <c r="H1398" i="1" s="1"/>
  <c r="C1398" i="1"/>
  <c r="D1397" i="1"/>
  <c r="H1397" i="1" s="1"/>
  <c r="C1397" i="1"/>
  <c r="G1396" i="1"/>
  <c r="D1396" i="1"/>
  <c r="H1396" i="1" s="1"/>
  <c r="C1396" i="1"/>
  <c r="D1395" i="1"/>
  <c r="H1395" i="1" s="1"/>
  <c r="C1395" i="1"/>
  <c r="G1394" i="1"/>
  <c r="D1394" i="1"/>
  <c r="H1394" i="1" s="1"/>
  <c r="C1394" i="1"/>
  <c r="D1393" i="1"/>
  <c r="H1393" i="1" s="1"/>
  <c r="C1393" i="1"/>
  <c r="G1392" i="1"/>
  <c r="D1392" i="1"/>
  <c r="H1392" i="1" s="1"/>
  <c r="C1392" i="1"/>
  <c r="D1391" i="1"/>
  <c r="H1391" i="1" s="1"/>
  <c r="C1391" i="1"/>
  <c r="G1390" i="1"/>
  <c r="D1390" i="1"/>
  <c r="H1390" i="1" s="1"/>
  <c r="C1390" i="1"/>
  <c r="D1389" i="1"/>
  <c r="H1389" i="1" s="1"/>
  <c r="C1389" i="1"/>
  <c r="G1388" i="1"/>
  <c r="D1388" i="1"/>
  <c r="H1388" i="1" s="1"/>
  <c r="C1388" i="1"/>
  <c r="D1387" i="1"/>
  <c r="H1387" i="1" s="1"/>
  <c r="C1387" i="1"/>
  <c r="G1386" i="1"/>
  <c r="D1386" i="1"/>
  <c r="H1386" i="1" s="1"/>
  <c r="C1386" i="1"/>
  <c r="D1385" i="1"/>
  <c r="H1385" i="1" s="1"/>
  <c r="C1385" i="1"/>
  <c r="G1384" i="1"/>
  <c r="D1384" i="1"/>
  <c r="H1384" i="1" s="1"/>
  <c r="C1384" i="1"/>
  <c r="D1383" i="1"/>
  <c r="D1382" i="1"/>
  <c r="G1382" i="1" s="1"/>
  <c r="C1382" i="1"/>
  <c r="H1381" i="1"/>
  <c r="D1381" i="1"/>
  <c r="G1381" i="1" s="1"/>
  <c r="C1381" i="1"/>
  <c r="G1380" i="1"/>
  <c r="D1380" i="1"/>
  <c r="H1380" i="1" s="1"/>
  <c r="C1380" i="1"/>
  <c r="G1379" i="1"/>
  <c r="D1379" i="1"/>
  <c r="H1379" i="1" s="1"/>
  <c r="C1379" i="1"/>
  <c r="G1378" i="1"/>
  <c r="D1378" i="1"/>
  <c r="H1378" i="1" s="1"/>
  <c r="C1378" i="1"/>
  <c r="G1377" i="1"/>
  <c r="D1377" i="1"/>
  <c r="H1377" i="1" s="1"/>
  <c r="C1377" i="1"/>
  <c r="D1376" i="1"/>
  <c r="H1376" i="1" s="1"/>
  <c r="C1376" i="1"/>
  <c r="G1375" i="1"/>
  <c r="D1375" i="1"/>
  <c r="H1375" i="1" s="1"/>
  <c r="C1375" i="1"/>
  <c r="G1374" i="1"/>
  <c r="D1374" i="1"/>
  <c r="H1374" i="1" s="1"/>
  <c r="C1374" i="1"/>
  <c r="G1373" i="1"/>
  <c r="D1373" i="1"/>
  <c r="H1373" i="1" s="1"/>
  <c r="C1373" i="1"/>
  <c r="G1372" i="1"/>
  <c r="D1372" i="1"/>
  <c r="H1372" i="1" s="1"/>
  <c r="C1372" i="1"/>
  <c r="G1371" i="1"/>
  <c r="D1371" i="1"/>
  <c r="H1371" i="1" s="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D1315" i="1"/>
  <c r="G1315" i="1" s="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D1308" i="1"/>
  <c r="G1308" i="1" s="1"/>
  <c r="C1308" i="1"/>
  <c r="H1307" i="1"/>
  <c r="D1307" i="1"/>
  <c r="G1307" i="1" s="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D1299" i="1"/>
  <c r="G1299" i="1" s="1"/>
  <c r="C1299" i="1"/>
  <c r="H1298" i="1"/>
  <c r="G1298" i="1"/>
  <c r="D1298" i="1"/>
  <c r="C1298" i="1"/>
  <c r="H1297" i="1"/>
  <c r="G1297" i="1"/>
  <c r="D1297" i="1"/>
  <c r="C1297" i="1"/>
  <c r="H1296" i="1"/>
  <c r="D1296" i="1"/>
  <c r="G1296" i="1" s="1"/>
  <c r="C1296" i="1"/>
  <c r="H1295" i="1"/>
  <c r="D1295" i="1"/>
  <c r="G1295" i="1" s="1"/>
  <c r="C1295" i="1"/>
  <c r="H1294" i="1"/>
  <c r="D1294" i="1"/>
  <c r="G1294" i="1" s="1"/>
  <c r="C1294" i="1"/>
  <c r="H1293" i="1"/>
  <c r="D1293" i="1"/>
  <c r="G1293" i="1" s="1"/>
  <c r="C1293" i="1"/>
  <c r="H1292" i="1"/>
  <c r="D1292" i="1"/>
  <c r="G1292" i="1" s="1"/>
  <c r="C1292" i="1"/>
  <c r="H1291" i="1"/>
  <c r="D1291" i="1"/>
  <c r="G1291" i="1" s="1"/>
  <c r="C1291" i="1"/>
  <c r="H1290" i="1"/>
  <c r="D1290" i="1"/>
  <c r="G1290" i="1" s="1"/>
  <c r="C1290" i="1"/>
  <c r="H1289" i="1"/>
  <c r="G1289" i="1"/>
  <c r="D1289" i="1"/>
  <c r="C1289" i="1"/>
  <c r="H1288" i="1"/>
  <c r="G1288" i="1"/>
  <c r="D1288" i="1"/>
  <c r="C1288" i="1"/>
  <c r="H1287" i="1"/>
  <c r="D1287" i="1"/>
  <c r="G1287" i="1" s="1"/>
  <c r="C1287" i="1"/>
  <c r="H1286" i="1"/>
  <c r="D1286" i="1"/>
  <c r="G1286" i="1" s="1"/>
  <c r="C1286" i="1"/>
  <c r="H1285" i="1"/>
  <c r="D1285" i="1"/>
  <c r="G1285" i="1" s="1"/>
  <c r="C1285" i="1"/>
  <c r="H1284" i="1"/>
  <c r="D1284" i="1"/>
  <c r="G1284" i="1" s="1"/>
  <c r="C1284" i="1"/>
  <c r="H1283" i="1"/>
  <c r="G1283" i="1"/>
  <c r="D1283" i="1"/>
  <c r="C1283" i="1"/>
  <c r="H1282" i="1"/>
  <c r="G1282" i="1"/>
  <c r="D1282" i="1"/>
  <c r="C1282" i="1"/>
  <c r="H1281" i="1"/>
  <c r="G1281" i="1"/>
  <c r="D1281" i="1"/>
  <c r="C1281" i="1"/>
  <c r="H1280" i="1"/>
  <c r="D1280" i="1"/>
  <c r="G1280" i="1" s="1"/>
  <c r="C1280" i="1"/>
  <c r="D1279" i="1"/>
  <c r="H1279" i="1" s="1"/>
  <c r="C1279" i="1"/>
  <c r="D1278" i="1"/>
  <c r="H1278" i="1" s="1"/>
  <c r="C1278" i="1"/>
  <c r="D1277" i="1"/>
  <c r="H1277" i="1" s="1"/>
  <c r="C1277" i="1"/>
  <c r="D1276" i="1"/>
  <c r="H1276" i="1" s="1"/>
  <c r="C1276" i="1"/>
  <c r="D1275" i="1"/>
  <c r="H1275" i="1" s="1"/>
  <c r="C1275" i="1"/>
  <c r="D1274" i="1"/>
  <c r="H1274" i="1" s="1"/>
  <c r="C1274" i="1"/>
  <c r="D1273" i="1"/>
  <c r="H1273" i="1" s="1"/>
  <c r="C1273" i="1"/>
  <c r="D1272" i="1"/>
  <c r="H1272" i="1" s="1"/>
  <c r="C1272" i="1"/>
  <c r="D1271" i="1"/>
  <c r="H1271" i="1" s="1"/>
  <c r="C1271" i="1"/>
  <c r="D1270" i="1"/>
  <c r="H1270" i="1" s="1"/>
  <c r="C1270" i="1"/>
  <c r="D1269" i="1"/>
  <c r="H1269" i="1" s="1"/>
  <c r="C1269" i="1"/>
  <c r="D1268" i="1"/>
  <c r="H1268" i="1" s="1"/>
  <c r="C1268" i="1"/>
  <c r="D1267" i="1"/>
  <c r="H1267" i="1" s="1"/>
  <c r="C1267" i="1"/>
  <c r="D1266" i="1"/>
  <c r="H1266" i="1" s="1"/>
  <c r="C1266" i="1"/>
  <c r="D1265" i="1"/>
  <c r="H1265" i="1" s="1"/>
  <c r="C1265" i="1"/>
  <c r="D1264" i="1"/>
  <c r="H1264" i="1" s="1"/>
  <c r="C1264" i="1"/>
  <c r="D1263" i="1"/>
  <c r="C1263" i="1"/>
  <c r="H1262" i="1"/>
  <c r="D1262" i="1"/>
  <c r="G1262" i="1" s="1"/>
  <c r="C1262" i="1"/>
  <c r="H1261" i="1"/>
  <c r="D1261" i="1"/>
  <c r="G1261" i="1" s="1"/>
  <c r="C1261" i="1"/>
  <c r="H1260" i="1"/>
  <c r="D1260" i="1"/>
  <c r="G1260" i="1" s="1"/>
  <c r="C1260" i="1"/>
  <c r="H1259" i="1"/>
  <c r="D1259" i="1"/>
  <c r="G1259" i="1" s="1"/>
  <c r="C1259" i="1"/>
  <c r="H1258" i="1"/>
  <c r="D1258" i="1"/>
  <c r="G1258" i="1" s="1"/>
  <c r="C1258" i="1"/>
  <c r="H1257" i="1"/>
  <c r="D1257" i="1"/>
  <c r="G1257" i="1" s="1"/>
  <c r="C1257" i="1"/>
  <c r="H1256" i="1"/>
  <c r="D1256" i="1"/>
  <c r="G1256" i="1" s="1"/>
  <c r="C1256" i="1"/>
  <c r="H1255" i="1"/>
  <c r="G1255" i="1"/>
  <c r="D1255" i="1"/>
  <c r="C1255" i="1"/>
  <c r="H1254" i="1"/>
  <c r="D1254" i="1"/>
  <c r="G1254" i="1" s="1"/>
  <c r="C1254" i="1"/>
  <c r="H1253" i="1"/>
  <c r="D1253" i="1"/>
  <c r="G1253" i="1" s="1"/>
  <c r="C1253" i="1"/>
  <c r="H1252" i="1"/>
  <c r="D1252" i="1"/>
  <c r="G1252" i="1" s="1"/>
  <c r="C1252" i="1"/>
  <c r="H1251" i="1"/>
  <c r="G1251" i="1"/>
  <c r="D1251" i="1"/>
  <c r="C1251" i="1"/>
  <c r="H1250" i="1"/>
  <c r="D1250" i="1"/>
  <c r="G1250" i="1" s="1"/>
  <c r="C1250" i="1"/>
  <c r="H1249" i="1"/>
  <c r="G1249" i="1"/>
  <c r="D1249" i="1"/>
  <c r="C1249" i="1"/>
  <c r="H1248" i="1"/>
  <c r="G1248" i="1"/>
  <c r="D1248" i="1"/>
  <c r="C1248" i="1"/>
  <c r="D1247" i="1"/>
  <c r="C1247" i="1"/>
  <c r="H1247" i="1" s="1"/>
  <c r="D1246" i="1"/>
  <c r="H1246" i="1" s="1"/>
  <c r="C1246" i="1"/>
  <c r="D1245" i="1"/>
  <c r="H1245" i="1" s="1"/>
  <c r="C1245" i="1"/>
  <c r="D1244" i="1"/>
  <c r="H1244" i="1" s="1"/>
  <c r="C1244" i="1"/>
  <c r="D1243" i="1"/>
  <c r="H1243" i="1" s="1"/>
  <c r="C1243" i="1"/>
  <c r="D1242" i="1"/>
  <c r="H1242" i="1" s="1"/>
  <c r="C1242" i="1"/>
  <c r="H1241" i="1"/>
  <c r="D1241" i="1"/>
  <c r="G1241" i="1" s="1"/>
  <c r="C1241" i="1"/>
  <c r="D1240" i="1"/>
  <c r="H1240" i="1" s="1"/>
  <c r="C1240" i="1"/>
  <c r="D1239" i="1"/>
  <c r="H1239" i="1" s="1"/>
  <c r="C1239" i="1"/>
  <c r="D1238" i="1"/>
  <c r="H1238" i="1" s="1"/>
  <c r="C1238" i="1"/>
  <c r="D1237" i="1"/>
  <c r="H1237" i="1" s="1"/>
  <c r="C1237" i="1"/>
  <c r="D1236" i="1"/>
  <c r="H1236" i="1" s="1"/>
  <c r="C1236" i="1"/>
  <c r="D1235" i="1"/>
  <c r="H1235" i="1" s="1"/>
  <c r="C1235" i="1"/>
  <c r="D1234" i="1"/>
  <c r="H1234" i="1" s="1"/>
  <c r="C1234" i="1"/>
  <c r="D1233" i="1"/>
  <c r="H1233" i="1" s="1"/>
  <c r="C1233" i="1"/>
  <c r="D1232" i="1"/>
  <c r="H1232" i="1" s="1"/>
  <c r="C1232" i="1"/>
  <c r="D1231" i="1"/>
  <c r="H1231" i="1" s="1"/>
  <c r="C1231" i="1"/>
  <c r="D1230" i="1"/>
  <c r="H1230" i="1" s="1"/>
  <c r="C1230" i="1"/>
  <c r="D1229" i="1"/>
  <c r="H1229" i="1" s="1"/>
  <c r="C1229" i="1"/>
  <c r="D1228" i="1"/>
  <c r="H1228" i="1" s="1"/>
  <c r="C1228" i="1"/>
  <c r="D1227" i="1"/>
  <c r="H1227" i="1" s="1"/>
  <c r="C1227" i="1"/>
  <c r="D1226" i="1"/>
  <c r="H1226" i="1" s="1"/>
  <c r="C1226" i="1"/>
  <c r="D1225" i="1"/>
  <c r="H1225" i="1" s="1"/>
  <c r="C1225" i="1"/>
  <c r="D1224" i="1"/>
  <c r="C1224" i="1"/>
  <c r="D1223" i="1"/>
  <c r="G1223" i="1" s="1"/>
  <c r="C1223" i="1"/>
  <c r="D1221" i="1"/>
  <c r="H1221" i="1" s="1"/>
  <c r="C1221" i="1"/>
  <c r="D1220" i="1"/>
  <c r="H1220" i="1" s="1"/>
  <c r="C1220" i="1"/>
  <c r="G1219" i="1"/>
  <c r="D1219" i="1"/>
  <c r="H1219" i="1" s="1"/>
  <c r="C1219" i="1"/>
  <c r="D1218" i="1"/>
  <c r="C1218" i="1"/>
  <c r="D1217" i="1"/>
  <c r="H1217" i="1" s="1"/>
  <c r="C1217" i="1"/>
  <c r="C1216" i="1"/>
  <c r="C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2" i="1"/>
  <c r="H1182" i="1" s="1"/>
  <c r="C1182" i="1"/>
  <c r="D1181" i="1"/>
  <c r="H1181" i="1" s="1"/>
  <c r="C1181" i="1"/>
  <c r="D1180" i="1"/>
  <c r="H1180" i="1" s="1"/>
  <c r="C1180" i="1"/>
  <c r="D1179" i="1"/>
  <c r="H1179" i="1" s="1"/>
  <c r="C1179" i="1"/>
  <c r="D1178" i="1"/>
  <c r="H1178" i="1" s="1"/>
  <c r="C1178" i="1"/>
  <c r="D1177" i="1"/>
  <c r="H1177" i="1" s="1"/>
  <c r="C1177" i="1"/>
  <c r="D1176" i="1"/>
  <c r="H1176" i="1" s="1"/>
  <c r="C1176" i="1"/>
  <c r="C1175" i="1"/>
  <c r="D1174" i="1"/>
  <c r="H1174" i="1" s="1"/>
  <c r="C1174" i="1"/>
  <c r="D1173" i="1"/>
  <c r="H1173" i="1" s="1"/>
  <c r="C1173" i="1"/>
  <c r="D1172" i="1"/>
  <c r="H1172" i="1" s="1"/>
  <c r="C1172" i="1"/>
  <c r="D1171" i="1"/>
  <c r="H1171" i="1" s="1"/>
  <c r="C1171" i="1"/>
  <c r="D1170" i="1"/>
  <c r="H1170" i="1" s="1"/>
  <c r="C1170" i="1"/>
  <c r="D1169" i="1"/>
  <c r="H1169" i="1" s="1"/>
  <c r="C1169" i="1"/>
  <c r="D1168" i="1"/>
  <c r="H1168" i="1" s="1"/>
  <c r="C1168" i="1"/>
  <c r="C1167" i="1"/>
  <c r="D1166" i="1"/>
  <c r="H1166" i="1" s="1"/>
  <c r="C1166" i="1"/>
  <c r="D1165" i="1"/>
  <c r="C1165" i="1"/>
  <c r="H1165" i="1" s="1"/>
  <c r="D1164" i="1"/>
  <c r="H1164" i="1" s="1"/>
  <c r="C1164" i="1"/>
  <c r="H1163" i="1"/>
  <c r="G1163" i="1"/>
  <c r="D1163" i="1"/>
  <c r="C1163" i="1"/>
  <c r="H1162" i="1"/>
  <c r="G1162" i="1"/>
  <c r="D1162" i="1"/>
  <c r="C1162" i="1"/>
  <c r="H1161" i="1"/>
  <c r="G1161" i="1"/>
  <c r="D1161" i="1"/>
  <c r="C1161" i="1"/>
  <c r="H1160" i="1"/>
  <c r="G1160" i="1"/>
  <c r="D1160" i="1"/>
  <c r="C1160" i="1"/>
  <c r="H1159" i="1"/>
  <c r="G1159" i="1"/>
  <c r="D1159" i="1"/>
  <c r="C1159" i="1"/>
  <c r="H1158" i="1"/>
  <c r="D1158" i="1"/>
  <c r="G1158" i="1" s="1"/>
  <c r="C1158" i="1"/>
  <c r="D1157" i="1"/>
  <c r="G1157" i="1" s="1"/>
  <c r="C1157" i="1"/>
  <c r="H1156" i="1"/>
  <c r="G1156" i="1"/>
  <c r="D1156" i="1"/>
  <c r="C1156" i="1"/>
  <c r="D1155" i="1"/>
  <c r="H1155" i="1" s="1"/>
  <c r="C1155" i="1"/>
  <c r="C1154" i="1"/>
  <c r="D1151" i="1"/>
  <c r="H1151" i="1" s="1"/>
  <c r="C1151" i="1"/>
  <c r="D1150" i="1"/>
  <c r="C1150" i="1"/>
  <c r="D1149" i="1"/>
  <c r="H1149" i="1" s="1"/>
  <c r="C1149" i="1"/>
  <c r="D1148" i="1"/>
  <c r="H1148" i="1" s="1"/>
  <c r="C1148" i="1"/>
  <c r="D1147" i="1"/>
  <c r="C1147" i="1"/>
  <c r="D1146" i="1"/>
  <c r="C1146" i="1"/>
  <c r="D1145" i="1"/>
  <c r="H1145" i="1" s="1"/>
  <c r="C1145" i="1"/>
  <c r="G1144" i="1"/>
  <c r="D1144" i="1"/>
  <c r="H1144" i="1" s="1"/>
  <c r="C1144" i="1"/>
  <c r="G1143" i="1"/>
  <c r="D1143" i="1"/>
  <c r="H1143" i="1" s="1"/>
  <c r="C1143" i="1"/>
  <c r="C1142" i="1"/>
  <c r="D1141" i="1"/>
  <c r="H1141" i="1" s="1"/>
  <c r="C1141" i="1"/>
  <c r="G1140" i="1"/>
  <c r="D1140" i="1"/>
  <c r="H1140" i="1" s="1"/>
  <c r="C1140" i="1"/>
  <c r="D1139" i="1"/>
  <c r="C1139" i="1"/>
  <c r="D1138" i="1"/>
  <c r="C1138" i="1"/>
  <c r="D1137" i="1"/>
  <c r="H1137" i="1" s="1"/>
  <c r="C1137" i="1"/>
  <c r="D1136" i="1"/>
  <c r="H1136" i="1" s="1"/>
  <c r="C1136" i="1"/>
  <c r="D1135" i="1"/>
  <c r="H1135" i="1" s="1"/>
  <c r="C1135" i="1"/>
  <c r="D1134" i="1"/>
  <c r="C1134" i="1"/>
  <c r="D1133" i="1"/>
  <c r="H1133" i="1" s="1"/>
  <c r="C1133" i="1"/>
  <c r="G1132" i="1"/>
  <c r="D1132" i="1"/>
  <c r="H1132" i="1" s="1"/>
  <c r="C1132" i="1"/>
  <c r="D1131" i="1"/>
  <c r="C1131" i="1"/>
  <c r="D1130" i="1"/>
  <c r="C1130" i="1"/>
  <c r="D1129" i="1"/>
  <c r="H1129" i="1" s="1"/>
  <c r="C1129" i="1"/>
  <c r="D1128" i="1"/>
  <c r="H1128" i="1" s="1"/>
  <c r="C1128" i="1"/>
  <c r="C1127" i="1"/>
  <c r="D1126" i="1"/>
  <c r="C1126" i="1"/>
  <c r="D1125" i="1"/>
  <c r="H1125" i="1" s="1"/>
  <c r="C1125" i="1"/>
  <c r="C1124" i="1"/>
  <c r="D1123" i="1"/>
  <c r="C1123" i="1"/>
  <c r="D1122" i="1"/>
  <c r="C1122" i="1"/>
  <c r="D1121" i="1"/>
  <c r="H1121" i="1" s="1"/>
  <c r="C1121" i="1"/>
  <c r="C1120" i="1"/>
  <c r="D1119" i="1"/>
  <c r="H1119" i="1" s="1"/>
  <c r="C1119" i="1"/>
  <c r="D1118" i="1"/>
  <c r="C1118" i="1"/>
  <c r="D1117" i="1"/>
  <c r="H1117" i="1" s="1"/>
  <c r="C1117" i="1"/>
  <c r="D1116" i="1"/>
  <c r="H1116" i="1" s="1"/>
  <c r="C1116" i="1"/>
  <c r="D1115" i="1"/>
  <c r="C1115" i="1"/>
  <c r="D1114" i="1"/>
  <c r="C1114" i="1"/>
  <c r="C1113" i="1"/>
  <c r="C1112" i="1"/>
  <c r="D1111" i="1"/>
  <c r="H1111" i="1" s="1"/>
  <c r="C1111" i="1"/>
  <c r="D1110" i="1"/>
  <c r="C1110" i="1"/>
  <c r="D1109" i="1"/>
  <c r="H1109" i="1" s="1"/>
  <c r="C1109" i="1"/>
  <c r="D1108" i="1"/>
  <c r="H1108" i="1" s="1"/>
  <c r="C1108" i="1"/>
  <c r="D1107" i="1"/>
  <c r="C1107" i="1"/>
  <c r="D1106" i="1"/>
  <c r="C1106" i="1"/>
  <c r="D1105" i="1"/>
  <c r="H1105" i="1" s="1"/>
  <c r="C1105" i="1"/>
  <c r="D1104" i="1"/>
  <c r="H1104" i="1" s="1"/>
  <c r="C1104" i="1"/>
  <c r="D1103" i="1"/>
  <c r="H1103" i="1" s="1"/>
  <c r="C1103" i="1"/>
  <c r="D1102" i="1"/>
  <c r="C1102" i="1"/>
  <c r="D1101" i="1"/>
  <c r="H1101" i="1" s="1"/>
  <c r="C1101" i="1"/>
  <c r="D1100" i="1"/>
  <c r="H1100" i="1" s="1"/>
  <c r="C1100" i="1"/>
  <c r="D1099" i="1"/>
  <c r="C1099" i="1"/>
  <c r="D1098" i="1"/>
  <c r="C1098" i="1"/>
  <c r="D1097" i="1"/>
  <c r="H1097" i="1" s="1"/>
  <c r="C1097" i="1"/>
  <c r="C1096" i="1"/>
  <c r="D1095" i="1"/>
  <c r="H1095" i="1" s="1"/>
  <c r="C1095" i="1"/>
  <c r="D1094" i="1"/>
  <c r="C1094" i="1"/>
  <c r="D1093" i="1"/>
  <c r="H1093" i="1" s="1"/>
  <c r="C1093" i="1"/>
  <c r="D1092" i="1"/>
  <c r="H1092" i="1" s="1"/>
  <c r="C1092" i="1"/>
  <c r="D1091" i="1"/>
  <c r="C1091" i="1"/>
  <c r="D1090" i="1"/>
  <c r="C1090" i="1"/>
  <c r="D1089" i="1"/>
  <c r="H1089" i="1" s="1"/>
  <c r="C1089" i="1"/>
  <c r="G1088" i="1"/>
  <c r="D1088" i="1"/>
  <c r="H1088" i="1" s="1"/>
  <c r="C1088" i="1"/>
  <c r="D1087" i="1"/>
  <c r="H1087" i="1" s="1"/>
  <c r="C1087" i="1"/>
  <c r="D1086" i="1"/>
  <c r="C1086" i="1"/>
  <c r="D1085" i="1"/>
  <c r="H1085" i="1" s="1"/>
  <c r="C1085" i="1"/>
  <c r="D1084" i="1"/>
  <c r="H1084" i="1" s="1"/>
  <c r="C1084" i="1"/>
  <c r="D1083" i="1"/>
  <c r="C1083" i="1"/>
  <c r="D1082" i="1"/>
  <c r="C1082" i="1"/>
  <c r="D1081" i="1"/>
  <c r="H1081" i="1" s="1"/>
  <c r="C1081" i="1"/>
  <c r="G1080" i="1"/>
  <c r="D1080" i="1"/>
  <c r="H1080" i="1" s="1"/>
  <c r="C1080" i="1"/>
  <c r="D1079" i="1"/>
  <c r="H1079" i="1" s="1"/>
  <c r="C1079" i="1"/>
  <c r="D1078" i="1"/>
  <c r="C1078" i="1"/>
  <c r="D1077" i="1"/>
  <c r="H1077" i="1" s="1"/>
  <c r="C1077" i="1"/>
  <c r="D1076" i="1"/>
  <c r="H1076" i="1" s="1"/>
  <c r="C1076" i="1"/>
  <c r="D1075" i="1"/>
  <c r="C1075" i="1"/>
  <c r="D1074" i="1"/>
  <c r="C1074" i="1"/>
  <c r="D1073" i="1"/>
  <c r="H1073" i="1" s="1"/>
  <c r="C1073" i="1"/>
  <c r="G1072" i="1"/>
  <c r="D1072" i="1"/>
  <c r="H1072" i="1" s="1"/>
  <c r="C1072" i="1"/>
  <c r="D1071" i="1"/>
  <c r="H1071" i="1" s="1"/>
  <c r="C1071" i="1"/>
  <c r="D1070" i="1"/>
  <c r="C1070" i="1"/>
  <c r="D1069" i="1"/>
  <c r="H1069" i="1" s="1"/>
  <c r="C1069" i="1"/>
  <c r="D1068" i="1"/>
  <c r="H1068" i="1" s="1"/>
  <c r="C1068" i="1"/>
  <c r="D1067" i="1"/>
  <c r="C1067" i="1"/>
  <c r="D1066" i="1"/>
  <c r="C1066" i="1"/>
  <c r="C1065" i="1"/>
  <c r="G1064" i="1"/>
  <c r="D1064" i="1"/>
  <c r="H1064" i="1" s="1"/>
  <c r="C1064" i="1"/>
  <c r="D1063" i="1"/>
  <c r="H1063" i="1" s="1"/>
  <c r="C1063" i="1"/>
  <c r="D1062" i="1"/>
  <c r="C1062" i="1"/>
  <c r="D1061" i="1"/>
  <c r="H1061" i="1" s="1"/>
  <c r="C1061" i="1"/>
  <c r="D1060" i="1"/>
  <c r="H1060" i="1" s="1"/>
  <c r="C1060" i="1"/>
  <c r="D1059" i="1"/>
  <c r="C1059" i="1"/>
  <c r="D1058" i="1"/>
  <c r="C1058" i="1"/>
  <c r="D1057" i="1"/>
  <c r="H1057" i="1" s="1"/>
  <c r="C1057" i="1"/>
  <c r="C1056" i="1"/>
  <c r="D1055" i="1"/>
  <c r="H1055" i="1" s="1"/>
  <c r="C1055" i="1"/>
  <c r="G1054" i="1"/>
  <c r="D1054" i="1"/>
  <c r="H1054" i="1" s="1"/>
  <c r="C1054" i="1"/>
  <c r="D1053" i="1"/>
  <c r="C1053" i="1"/>
  <c r="D1052" i="1"/>
  <c r="H1052" i="1" s="1"/>
  <c r="C1052" i="1"/>
  <c r="D1051" i="1"/>
  <c r="H1051" i="1" s="1"/>
  <c r="C1051" i="1"/>
  <c r="D1050" i="1"/>
  <c r="C1050" i="1"/>
  <c r="D1049" i="1"/>
  <c r="H1049" i="1" s="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C1030" i="1"/>
  <c r="D1029" i="1"/>
  <c r="C1029" i="1"/>
  <c r="D1028" i="1"/>
  <c r="C1028" i="1"/>
  <c r="D1027" i="1"/>
  <c r="C1027" i="1"/>
  <c r="D1026" i="1"/>
  <c r="C1026" i="1"/>
  <c r="D1025" i="1"/>
  <c r="C1025" i="1"/>
  <c r="D1024" i="1"/>
  <c r="C1024"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H996" i="1" s="1"/>
  <c r="C996" i="1"/>
  <c r="G995" i="1"/>
  <c r="D995" i="1"/>
  <c r="H995" i="1" s="1"/>
  <c r="C995" i="1"/>
  <c r="D994" i="1"/>
  <c r="H994" i="1" s="1"/>
  <c r="C994" i="1"/>
  <c r="D993" i="1"/>
  <c r="C993" i="1"/>
  <c r="D992" i="1"/>
  <c r="H992" i="1" s="1"/>
  <c r="C992" i="1"/>
  <c r="D991" i="1"/>
  <c r="H991" i="1" s="1"/>
  <c r="C991" i="1"/>
  <c r="D989" i="1"/>
  <c r="G989" i="1" s="1"/>
  <c r="C989" i="1"/>
  <c r="D988" i="1"/>
  <c r="G988" i="1" s="1"/>
  <c r="C988" i="1"/>
  <c r="D987" i="1"/>
  <c r="C987" i="1"/>
  <c r="D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H830" i="1"/>
  <c r="D830" i="1"/>
  <c r="G830" i="1" s="1"/>
  <c r="C830" i="1"/>
  <c r="D829" i="1"/>
  <c r="H829" i="1" s="1"/>
  <c r="C829" i="1"/>
  <c r="D828" i="1"/>
  <c r="H828" i="1" s="1"/>
  <c r="C828" i="1"/>
  <c r="D827" i="1"/>
  <c r="H827" i="1" s="1"/>
  <c r="C827" i="1"/>
  <c r="G826" i="1"/>
  <c r="D826" i="1"/>
  <c r="H826" i="1" s="1"/>
  <c r="C826" i="1"/>
  <c r="D825" i="1"/>
  <c r="H825" i="1" s="1"/>
  <c r="C825" i="1"/>
  <c r="D824" i="1"/>
  <c r="H824" i="1" s="1"/>
  <c r="C824" i="1"/>
  <c r="D823" i="1"/>
  <c r="H823" i="1" s="1"/>
  <c r="C823" i="1"/>
  <c r="G822" i="1"/>
  <c r="D822" i="1"/>
  <c r="H822" i="1" s="1"/>
  <c r="C822" i="1"/>
  <c r="D821" i="1"/>
  <c r="H821" i="1" s="1"/>
  <c r="C821" i="1"/>
  <c r="D820" i="1"/>
  <c r="H820" i="1" s="1"/>
  <c r="C820" i="1"/>
  <c r="G819" i="1"/>
  <c r="D819" i="1"/>
  <c r="H819" i="1" s="1"/>
  <c r="C819" i="1"/>
  <c r="G818" i="1"/>
  <c r="D818" i="1"/>
  <c r="H818" i="1" s="1"/>
  <c r="C818" i="1"/>
  <c r="D817" i="1"/>
  <c r="H817" i="1" s="1"/>
  <c r="C817" i="1"/>
  <c r="D816" i="1"/>
  <c r="H816" i="1" s="1"/>
  <c r="C816" i="1"/>
  <c r="D815" i="1"/>
  <c r="H815" i="1" s="1"/>
  <c r="C815" i="1"/>
  <c r="G814" i="1"/>
  <c r="D814" i="1"/>
  <c r="H814" i="1" s="1"/>
  <c r="C814" i="1"/>
  <c r="D813" i="1"/>
  <c r="H813" i="1" s="1"/>
  <c r="C813" i="1"/>
  <c r="D812" i="1"/>
  <c r="H812" i="1" s="1"/>
  <c r="C812" i="1"/>
  <c r="G811" i="1"/>
  <c r="D811" i="1"/>
  <c r="H811" i="1" s="1"/>
  <c r="C811" i="1"/>
  <c r="G810" i="1"/>
  <c r="D810" i="1"/>
  <c r="H810" i="1" s="1"/>
  <c r="C810" i="1"/>
  <c r="D809" i="1"/>
  <c r="H809" i="1" s="1"/>
  <c r="C809" i="1"/>
  <c r="D808" i="1"/>
  <c r="H808" i="1" s="1"/>
  <c r="C808" i="1"/>
  <c r="D807" i="1"/>
  <c r="H807" i="1" s="1"/>
  <c r="C807" i="1"/>
  <c r="G806" i="1"/>
  <c r="D806" i="1"/>
  <c r="H806" i="1" s="1"/>
  <c r="C806" i="1"/>
  <c r="D805" i="1"/>
  <c r="H805" i="1" s="1"/>
  <c r="C805" i="1"/>
  <c r="D804" i="1"/>
  <c r="H804" i="1" s="1"/>
  <c r="C804" i="1"/>
  <c r="D803" i="1"/>
  <c r="H803" i="1" s="1"/>
  <c r="C803" i="1"/>
  <c r="G802" i="1"/>
  <c r="D802" i="1"/>
  <c r="H802" i="1" s="1"/>
  <c r="C802" i="1"/>
  <c r="D801" i="1"/>
  <c r="H801" i="1" s="1"/>
  <c r="C801" i="1"/>
  <c r="D800" i="1"/>
  <c r="H800" i="1" s="1"/>
  <c r="C800" i="1"/>
  <c r="G799" i="1"/>
  <c r="D799" i="1"/>
  <c r="H799" i="1" s="1"/>
  <c r="C799" i="1"/>
  <c r="G798" i="1"/>
  <c r="D798" i="1"/>
  <c r="H798" i="1" s="1"/>
  <c r="C798" i="1"/>
  <c r="D797" i="1"/>
  <c r="H797" i="1" s="1"/>
  <c r="C797" i="1"/>
  <c r="D796" i="1"/>
  <c r="H796" i="1" s="1"/>
  <c r="C796" i="1"/>
  <c r="D795" i="1"/>
  <c r="H795" i="1" s="1"/>
  <c r="C795" i="1"/>
  <c r="G794" i="1"/>
  <c r="D794" i="1"/>
  <c r="H794" i="1" s="1"/>
  <c r="C794" i="1"/>
  <c r="D793" i="1"/>
  <c r="H793" i="1" s="1"/>
  <c r="C793" i="1"/>
  <c r="D792" i="1"/>
  <c r="H792" i="1" s="1"/>
  <c r="C792" i="1"/>
  <c r="D791" i="1"/>
  <c r="H791" i="1" s="1"/>
  <c r="C791" i="1"/>
  <c r="G790" i="1"/>
  <c r="D790" i="1"/>
  <c r="H790" i="1" s="1"/>
  <c r="C790" i="1"/>
  <c r="D789" i="1"/>
  <c r="H789" i="1" s="1"/>
  <c r="C789" i="1"/>
  <c r="D788" i="1"/>
  <c r="H788" i="1" s="1"/>
  <c r="C788" i="1"/>
  <c r="D787" i="1"/>
  <c r="H787" i="1" s="1"/>
  <c r="C787" i="1"/>
  <c r="G786" i="1"/>
  <c r="D786" i="1"/>
  <c r="H786" i="1" s="1"/>
  <c r="C786" i="1"/>
  <c r="D785" i="1"/>
  <c r="H785" i="1" s="1"/>
  <c r="C785" i="1"/>
  <c r="D784" i="1"/>
  <c r="H784" i="1" s="1"/>
  <c r="C784" i="1"/>
  <c r="D783" i="1"/>
  <c r="H783" i="1" s="1"/>
  <c r="C783" i="1"/>
  <c r="G782" i="1"/>
  <c r="D782" i="1"/>
  <c r="H782" i="1" s="1"/>
  <c r="C782" i="1"/>
  <c r="D781" i="1"/>
  <c r="H781" i="1" s="1"/>
  <c r="C781" i="1"/>
  <c r="G780" i="1"/>
  <c r="D780" i="1"/>
  <c r="H780" i="1" s="1"/>
  <c r="C780" i="1"/>
  <c r="D779" i="1"/>
  <c r="H779" i="1" s="1"/>
  <c r="C779" i="1"/>
  <c r="G778" i="1"/>
  <c r="D778" i="1"/>
  <c r="H778" i="1" s="1"/>
  <c r="C778" i="1"/>
  <c r="G777" i="1"/>
  <c r="D777" i="1"/>
  <c r="H777" i="1" s="1"/>
  <c r="C777" i="1"/>
  <c r="G776" i="1"/>
  <c r="D776" i="1"/>
  <c r="H776" i="1" s="1"/>
  <c r="C776" i="1"/>
  <c r="G775" i="1"/>
  <c r="D775" i="1"/>
  <c r="H775" i="1" s="1"/>
  <c r="C775" i="1"/>
  <c r="H774" i="1"/>
  <c r="G774" i="1"/>
  <c r="D774" i="1"/>
  <c r="C774" i="1"/>
  <c r="G773" i="1"/>
  <c r="D773" i="1"/>
  <c r="H773" i="1" s="1"/>
  <c r="C773" i="1"/>
  <c r="G772" i="1"/>
  <c r="D772" i="1"/>
  <c r="H772" i="1" s="1"/>
  <c r="C772" i="1"/>
  <c r="G771" i="1"/>
  <c r="D771" i="1"/>
  <c r="H771" i="1" s="1"/>
  <c r="C771" i="1"/>
  <c r="G770" i="1"/>
  <c r="D770" i="1"/>
  <c r="H770" i="1" s="1"/>
  <c r="C770" i="1"/>
  <c r="D769" i="1"/>
  <c r="H769" i="1" s="1"/>
  <c r="C769" i="1"/>
  <c r="H768" i="1"/>
  <c r="G768" i="1"/>
  <c r="D768" i="1"/>
  <c r="C768" i="1"/>
  <c r="H767" i="1"/>
  <c r="G767" i="1"/>
  <c r="D767" i="1"/>
  <c r="C767" i="1"/>
  <c r="H766" i="1"/>
  <c r="G766" i="1"/>
  <c r="D766" i="1"/>
  <c r="C766" i="1"/>
  <c r="H765" i="1"/>
  <c r="G765" i="1"/>
  <c r="D765" i="1"/>
  <c r="C765" i="1"/>
  <c r="G764" i="1"/>
  <c r="D764" i="1"/>
  <c r="H764" i="1" s="1"/>
  <c r="C764" i="1"/>
  <c r="H763" i="1"/>
  <c r="G763" i="1"/>
  <c r="D763" i="1"/>
  <c r="C763" i="1"/>
  <c r="H762" i="1"/>
  <c r="G762" i="1"/>
  <c r="D762" i="1"/>
  <c r="C762" i="1"/>
  <c r="H761" i="1"/>
  <c r="G761" i="1"/>
  <c r="D761" i="1"/>
  <c r="C761" i="1"/>
  <c r="G760" i="1"/>
  <c r="D760" i="1"/>
  <c r="H760" i="1" s="1"/>
  <c r="C760" i="1"/>
  <c r="H759" i="1"/>
  <c r="G759" i="1"/>
  <c r="D759" i="1"/>
  <c r="C759" i="1"/>
  <c r="H758" i="1"/>
  <c r="G758" i="1"/>
  <c r="D758" i="1"/>
  <c r="C758" i="1"/>
  <c r="G757" i="1"/>
  <c r="D757" i="1"/>
  <c r="H757" i="1" s="1"/>
  <c r="C757" i="1"/>
  <c r="H756" i="1"/>
  <c r="G756" i="1"/>
  <c r="D756" i="1"/>
  <c r="C756" i="1"/>
  <c r="G755" i="1"/>
  <c r="D755" i="1"/>
  <c r="H755" i="1" s="1"/>
  <c r="C755" i="1"/>
  <c r="G754" i="1"/>
  <c r="D754" i="1"/>
  <c r="H754" i="1" s="1"/>
  <c r="C754" i="1"/>
  <c r="H753" i="1"/>
  <c r="G753" i="1"/>
  <c r="D753" i="1"/>
  <c r="C753" i="1"/>
  <c r="H752" i="1"/>
  <c r="G752" i="1"/>
  <c r="D752" i="1"/>
  <c r="C752" i="1"/>
  <c r="G751" i="1"/>
  <c r="D751" i="1"/>
  <c r="H751" i="1" s="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G743" i="1"/>
  <c r="D743" i="1"/>
  <c r="H743" i="1" s="1"/>
  <c r="C743" i="1"/>
  <c r="G742" i="1"/>
  <c r="D742" i="1"/>
  <c r="H742" i="1" s="1"/>
  <c r="C742" i="1"/>
  <c r="H741" i="1"/>
  <c r="G741" i="1"/>
  <c r="D741" i="1"/>
  <c r="C741" i="1"/>
  <c r="H740" i="1"/>
  <c r="D740" i="1"/>
  <c r="G740" i="1" s="1"/>
  <c r="C740" i="1"/>
  <c r="G739" i="1"/>
  <c r="D739" i="1"/>
  <c r="H739" i="1" s="1"/>
  <c r="C739" i="1"/>
  <c r="G738" i="1"/>
  <c r="D738" i="1"/>
  <c r="H738" i="1" s="1"/>
  <c r="C738" i="1"/>
  <c r="G737" i="1"/>
  <c r="D737" i="1"/>
  <c r="H737" i="1" s="1"/>
  <c r="C737" i="1"/>
  <c r="G736" i="1"/>
  <c r="D736" i="1"/>
  <c r="H736" i="1" s="1"/>
  <c r="C736" i="1"/>
  <c r="G735" i="1"/>
  <c r="D735" i="1"/>
  <c r="H735" i="1" s="1"/>
  <c r="C735" i="1"/>
  <c r="G734" i="1"/>
  <c r="D734" i="1"/>
  <c r="H734" i="1" s="1"/>
  <c r="C734" i="1"/>
  <c r="G733" i="1"/>
  <c r="D733" i="1"/>
  <c r="H733" i="1" s="1"/>
  <c r="C733" i="1"/>
  <c r="G732" i="1"/>
  <c r="D732" i="1"/>
  <c r="H732" i="1" s="1"/>
  <c r="C732" i="1"/>
  <c r="H731" i="1"/>
  <c r="G731" i="1"/>
  <c r="D731" i="1"/>
  <c r="C731" i="1"/>
  <c r="H730" i="1"/>
  <c r="G730" i="1"/>
  <c r="D730" i="1"/>
  <c r="C730" i="1"/>
  <c r="H729" i="1"/>
  <c r="G729" i="1"/>
  <c r="D729" i="1"/>
  <c r="C729" i="1"/>
  <c r="H728" i="1"/>
  <c r="G728" i="1"/>
  <c r="D728" i="1"/>
  <c r="C728" i="1"/>
  <c r="G727" i="1"/>
  <c r="D727" i="1"/>
  <c r="H727" i="1" s="1"/>
  <c r="C727" i="1"/>
  <c r="G726" i="1"/>
  <c r="D726" i="1"/>
  <c r="H726" i="1" s="1"/>
  <c r="C726" i="1"/>
  <c r="H725" i="1"/>
  <c r="D725" i="1"/>
  <c r="G725" i="1" s="1"/>
  <c r="C725" i="1"/>
  <c r="H724" i="1"/>
  <c r="G724" i="1"/>
  <c r="D724" i="1"/>
  <c r="C724" i="1"/>
  <c r="G723" i="1"/>
  <c r="D723" i="1"/>
  <c r="H723" i="1" s="1"/>
  <c r="C723" i="1"/>
  <c r="G722" i="1"/>
  <c r="D722" i="1"/>
  <c r="H722" i="1" s="1"/>
  <c r="C722" i="1"/>
  <c r="G721" i="1"/>
  <c r="D721" i="1"/>
  <c r="H721" i="1" s="1"/>
  <c r="C721" i="1"/>
  <c r="G720" i="1"/>
  <c r="D720" i="1"/>
  <c r="H720" i="1" s="1"/>
  <c r="C720" i="1"/>
  <c r="H719" i="1"/>
  <c r="G719" i="1"/>
  <c r="D719" i="1"/>
  <c r="C719" i="1"/>
  <c r="H718" i="1"/>
  <c r="D718" i="1"/>
  <c r="G718" i="1" s="1"/>
  <c r="C718" i="1"/>
  <c r="H717" i="1"/>
  <c r="G717" i="1"/>
  <c r="D717" i="1"/>
  <c r="C717" i="1"/>
  <c r="H716" i="1"/>
  <c r="G716" i="1"/>
  <c r="D716" i="1"/>
  <c r="C716" i="1"/>
  <c r="H715" i="1"/>
  <c r="D715" i="1"/>
  <c r="G715" i="1" s="1"/>
  <c r="C715" i="1"/>
  <c r="H714" i="1"/>
  <c r="G714" i="1"/>
  <c r="D714" i="1"/>
  <c r="C714" i="1"/>
  <c r="H713" i="1"/>
  <c r="D713" i="1"/>
  <c r="G713" i="1" s="1"/>
  <c r="C713" i="1"/>
  <c r="H712" i="1"/>
  <c r="D712" i="1"/>
  <c r="G712" i="1" s="1"/>
  <c r="C712" i="1"/>
  <c r="H711" i="1"/>
  <c r="D711" i="1"/>
  <c r="G711" i="1" s="1"/>
  <c r="C711" i="1"/>
  <c r="H710" i="1"/>
  <c r="D710" i="1"/>
  <c r="G710" i="1" s="1"/>
  <c r="C710" i="1"/>
  <c r="H709" i="1"/>
  <c r="D709" i="1"/>
  <c r="G709" i="1" s="1"/>
  <c r="C709" i="1"/>
  <c r="H708" i="1"/>
  <c r="D708" i="1"/>
  <c r="G708" i="1" s="1"/>
  <c r="C708" i="1"/>
  <c r="H707" i="1"/>
  <c r="D707" i="1"/>
  <c r="G707" i="1" s="1"/>
  <c r="C707" i="1"/>
  <c r="G706" i="1"/>
  <c r="D706" i="1"/>
  <c r="H706" i="1" s="1"/>
  <c r="C706" i="1"/>
  <c r="H705" i="1"/>
  <c r="D705" i="1"/>
  <c r="G705" i="1" s="1"/>
  <c r="C705" i="1"/>
  <c r="H704" i="1"/>
  <c r="D704" i="1"/>
  <c r="G704" i="1" s="1"/>
  <c r="C704" i="1"/>
  <c r="H703" i="1"/>
  <c r="D703" i="1"/>
  <c r="G703" i="1" s="1"/>
  <c r="C703" i="1"/>
  <c r="H702" i="1"/>
  <c r="D702" i="1"/>
  <c r="G702" i="1" s="1"/>
  <c r="C702" i="1"/>
  <c r="H701" i="1"/>
  <c r="G701" i="1"/>
  <c r="D701" i="1"/>
  <c r="C701" i="1"/>
  <c r="H700" i="1"/>
  <c r="D700" i="1"/>
  <c r="G700" i="1" s="1"/>
  <c r="C700" i="1"/>
  <c r="H699" i="1"/>
  <c r="D699" i="1"/>
  <c r="G699" i="1" s="1"/>
  <c r="C699" i="1"/>
  <c r="H698" i="1"/>
  <c r="D698" i="1"/>
  <c r="G698" i="1" s="1"/>
  <c r="C698" i="1"/>
  <c r="H697" i="1"/>
  <c r="D697" i="1"/>
  <c r="G697" i="1" s="1"/>
  <c r="C697" i="1"/>
  <c r="H696" i="1"/>
  <c r="D696" i="1"/>
  <c r="G696" i="1" s="1"/>
  <c r="C696" i="1"/>
  <c r="H695" i="1"/>
  <c r="G695" i="1"/>
  <c r="D695" i="1"/>
  <c r="C695" i="1"/>
  <c r="H694" i="1"/>
  <c r="D694" i="1"/>
  <c r="G694" i="1" s="1"/>
  <c r="C694" i="1"/>
  <c r="H693" i="1"/>
  <c r="D693" i="1"/>
  <c r="G693" i="1" s="1"/>
  <c r="C693" i="1"/>
  <c r="H692" i="1"/>
  <c r="D692" i="1"/>
  <c r="G692" i="1" s="1"/>
  <c r="C692" i="1"/>
  <c r="H691" i="1"/>
  <c r="D691" i="1"/>
  <c r="G691" i="1" s="1"/>
  <c r="C691" i="1"/>
  <c r="H690" i="1"/>
  <c r="D690" i="1"/>
  <c r="G690" i="1" s="1"/>
  <c r="C690" i="1"/>
  <c r="H689" i="1"/>
  <c r="D689" i="1"/>
  <c r="G689" i="1" s="1"/>
  <c r="C689" i="1"/>
  <c r="H688" i="1"/>
  <c r="D688" i="1"/>
  <c r="G688" i="1" s="1"/>
  <c r="C688" i="1"/>
  <c r="D687" i="1"/>
  <c r="H687" i="1" s="1"/>
  <c r="C687" i="1"/>
  <c r="D686" i="1"/>
  <c r="H686" i="1" s="1"/>
  <c r="C686" i="1"/>
  <c r="D685" i="1"/>
  <c r="H685" i="1" s="1"/>
  <c r="C685" i="1"/>
  <c r="D684" i="1"/>
  <c r="H684" i="1" s="1"/>
  <c r="C684" i="1"/>
  <c r="D683" i="1"/>
  <c r="H683" i="1" s="1"/>
  <c r="C683" i="1"/>
  <c r="D682" i="1"/>
  <c r="H682" i="1" s="1"/>
  <c r="C682" i="1"/>
  <c r="H681" i="1"/>
  <c r="D681" i="1"/>
  <c r="G681" i="1" s="1"/>
  <c r="C681" i="1"/>
  <c r="D680" i="1"/>
  <c r="H680" i="1" s="1"/>
  <c r="C680" i="1"/>
  <c r="D679" i="1"/>
  <c r="H679" i="1" s="1"/>
  <c r="C679" i="1"/>
  <c r="H678" i="1"/>
  <c r="G678" i="1"/>
  <c r="D678" i="1"/>
  <c r="C678" i="1"/>
  <c r="H677" i="1"/>
  <c r="G677" i="1"/>
  <c r="D677" i="1"/>
  <c r="C677" i="1"/>
  <c r="H676" i="1"/>
  <c r="G676" i="1"/>
  <c r="D676" i="1"/>
  <c r="C676" i="1"/>
  <c r="H675" i="1"/>
  <c r="G675" i="1"/>
  <c r="D675" i="1"/>
  <c r="C675" i="1"/>
  <c r="H674" i="1"/>
  <c r="G674" i="1"/>
  <c r="D674" i="1"/>
  <c r="C674" i="1"/>
  <c r="G673" i="1"/>
  <c r="D673" i="1"/>
  <c r="H673" i="1" s="1"/>
  <c r="C673" i="1"/>
  <c r="H672" i="1"/>
  <c r="G672" i="1"/>
  <c r="D672" i="1"/>
  <c r="C672" i="1"/>
  <c r="D671" i="1"/>
  <c r="H671" i="1" s="1"/>
  <c r="C671" i="1"/>
  <c r="D670" i="1"/>
  <c r="H670" i="1" s="1"/>
  <c r="C670" i="1"/>
  <c r="D669" i="1"/>
  <c r="H669" i="1" s="1"/>
  <c r="C669" i="1"/>
  <c r="D668" i="1"/>
  <c r="H668" i="1" s="1"/>
  <c r="C668" i="1"/>
  <c r="D667" i="1"/>
  <c r="H667" i="1" s="1"/>
  <c r="C667" i="1"/>
  <c r="D666" i="1"/>
  <c r="H666" i="1" s="1"/>
  <c r="C666" i="1"/>
  <c r="H665" i="1"/>
  <c r="D665" i="1"/>
  <c r="G665" i="1" s="1"/>
  <c r="C665" i="1"/>
  <c r="D664" i="1"/>
  <c r="H664" i="1" s="1"/>
  <c r="C664" i="1"/>
  <c r="D663" i="1"/>
  <c r="H663" i="1" s="1"/>
  <c r="C663" i="1"/>
  <c r="D662" i="1"/>
  <c r="H662" i="1" s="1"/>
  <c r="C662" i="1"/>
  <c r="G661" i="1"/>
  <c r="D661" i="1"/>
  <c r="H661" i="1" s="1"/>
  <c r="C661" i="1"/>
  <c r="H660" i="1"/>
  <c r="G660" i="1"/>
  <c r="D660" i="1"/>
  <c r="C660" i="1"/>
  <c r="H659" i="1"/>
  <c r="G659" i="1"/>
  <c r="D659" i="1"/>
  <c r="C659" i="1"/>
  <c r="H658" i="1"/>
  <c r="G658" i="1"/>
  <c r="D658" i="1"/>
  <c r="C658" i="1"/>
  <c r="D657" i="1"/>
  <c r="C657" i="1"/>
  <c r="G656" i="1"/>
  <c r="D656" i="1"/>
  <c r="H656" i="1" s="1"/>
  <c r="C656" i="1"/>
  <c r="H655" i="1"/>
  <c r="G655" i="1"/>
  <c r="D655" i="1"/>
  <c r="C655" i="1"/>
  <c r="D654" i="1"/>
  <c r="H654" i="1" s="1"/>
  <c r="C654" i="1"/>
  <c r="H653" i="1"/>
  <c r="G653" i="1"/>
  <c r="D653" i="1"/>
  <c r="C653" i="1"/>
  <c r="G652" i="1"/>
  <c r="D652" i="1"/>
  <c r="H652" i="1" s="1"/>
  <c r="C652" i="1"/>
  <c r="H651" i="1"/>
  <c r="D651" i="1"/>
  <c r="G651" i="1" s="1"/>
  <c r="C651" i="1"/>
  <c r="H650" i="1"/>
  <c r="D650" i="1"/>
  <c r="G650" i="1" s="1"/>
  <c r="C650" i="1"/>
  <c r="G649" i="1"/>
  <c r="D649" i="1"/>
  <c r="H649" i="1" s="1"/>
  <c r="C649" i="1"/>
  <c r="H648" i="1"/>
  <c r="G648" i="1"/>
  <c r="D648" i="1"/>
  <c r="C648" i="1"/>
  <c r="H647" i="1"/>
  <c r="G647" i="1"/>
  <c r="D647" i="1"/>
  <c r="C647" i="1"/>
  <c r="H646" i="1"/>
  <c r="G646" i="1"/>
  <c r="D646" i="1"/>
  <c r="C646" i="1"/>
  <c r="C645" i="1"/>
  <c r="D644" i="1"/>
  <c r="G644" i="1" s="1"/>
  <c r="C644" i="1"/>
  <c r="D643" i="1"/>
  <c r="H643" i="1" s="1"/>
  <c r="C643" i="1"/>
  <c r="H642" i="1"/>
  <c r="G642" i="1"/>
  <c r="D642" i="1"/>
  <c r="C642" i="1"/>
  <c r="G641" i="1"/>
  <c r="D641" i="1"/>
  <c r="H641" i="1" s="1"/>
  <c r="C641" i="1"/>
  <c r="D632" i="1"/>
  <c r="G632" i="1" s="1"/>
  <c r="C632" i="1"/>
  <c r="D631" i="1"/>
  <c r="G631" i="1" s="1"/>
  <c r="C631" i="1"/>
  <c r="D628" i="1"/>
  <c r="H628" i="1" s="1"/>
  <c r="C628" i="1"/>
  <c r="H627" i="1"/>
  <c r="G627" i="1"/>
  <c r="D627" i="1"/>
  <c r="C627" i="1"/>
  <c r="H626" i="1"/>
  <c r="G626" i="1"/>
  <c r="D626" i="1"/>
  <c r="C626" i="1"/>
  <c r="D625" i="1"/>
  <c r="H625" i="1" s="1"/>
  <c r="C625" i="1"/>
  <c r="D624" i="1"/>
  <c r="H624" i="1" s="1"/>
  <c r="C624" i="1"/>
  <c r="D623" i="1"/>
  <c r="H623" i="1" s="1"/>
  <c r="C623" i="1"/>
  <c r="D622" i="1"/>
  <c r="H622" i="1" s="1"/>
  <c r="C622" i="1"/>
  <c r="H621" i="1"/>
  <c r="D621" i="1"/>
  <c r="G621" i="1" s="1"/>
  <c r="C621" i="1"/>
  <c r="C620" i="1"/>
  <c r="C619" i="1"/>
  <c r="D618" i="1"/>
  <c r="H618" i="1" s="1"/>
  <c r="C618" i="1"/>
  <c r="H617" i="1"/>
  <c r="G617" i="1"/>
  <c r="D617" i="1"/>
  <c r="C617" i="1"/>
  <c r="D616" i="1"/>
  <c r="H616" i="1" s="1"/>
  <c r="C616" i="1"/>
  <c r="G615" i="1"/>
  <c r="D615" i="1"/>
  <c r="H615" i="1" s="1"/>
  <c r="C615" i="1"/>
  <c r="G614" i="1"/>
  <c r="D614" i="1"/>
  <c r="H614" i="1" s="1"/>
  <c r="C614" i="1"/>
  <c r="G613" i="1"/>
  <c r="D613" i="1"/>
  <c r="H613" i="1" s="1"/>
  <c r="C613" i="1"/>
  <c r="H612" i="1"/>
  <c r="G612" i="1"/>
  <c r="D612" i="1"/>
  <c r="C612" i="1"/>
  <c r="C611" i="1"/>
  <c r="G610" i="1"/>
  <c r="D610" i="1"/>
  <c r="H610" i="1" s="1"/>
  <c r="C610" i="1"/>
  <c r="H609" i="1"/>
  <c r="G609" i="1"/>
  <c r="D609" i="1"/>
  <c r="C609" i="1"/>
  <c r="H608" i="1"/>
  <c r="G608" i="1"/>
  <c r="D608" i="1"/>
  <c r="C608" i="1"/>
  <c r="H607" i="1"/>
  <c r="D607" i="1"/>
  <c r="G607" i="1" s="1"/>
  <c r="C607" i="1"/>
  <c r="C606" i="1"/>
  <c r="H605" i="1"/>
  <c r="G605" i="1"/>
  <c r="D605" i="1"/>
  <c r="C605" i="1"/>
  <c r="H604" i="1"/>
  <c r="G604" i="1"/>
  <c r="D604" i="1"/>
  <c r="C604" i="1"/>
  <c r="H603" i="1"/>
  <c r="G603" i="1"/>
  <c r="D603" i="1"/>
  <c r="C603" i="1"/>
  <c r="H602" i="1"/>
  <c r="G602" i="1"/>
  <c r="D602" i="1"/>
  <c r="C602" i="1"/>
  <c r="H601" i="1"/>
  <c r="G601" i="1"/>
  <c r="D601" i="1"/>
  <c r="C601" i="1"/>
  <c r="D600" i="1"/>
  <c r="H600" i="1" s="1"/>
  <c r="C600" i="1"/>
  <c r="D599" i="1"/>
  <c r="H599" i="1" s="1"/>
  <c r="C599" i="1"/>
  <c r="D598" i="1"/>
  <c r="H598" i="1" s="1"/>
  <c r="C598" i="1"/>
  <c r="D597" i="1"/>
  <c r="H597" i="1" s="1"/>
  <c r="C597" i="1"/>
  <c r="D596" i="1"/>
  <c r="H596" i="1" s="1"/>
  <c r="C596" i="1"/>
  <c r="G595" i="1"/>
  <c r="D595" i="1"/>
  <c r="H595" i="1" s="1"/>
  <c r="C595" i="1"/>
  <c r="H594" i="1"/>
  <c r="G594" i="1"/>
  <c r="D594" i="1"/>
  <c r="C594" i="1"/>
  <c r="D593" i="1"/>
  <c r="H593" i="1" s="1"/>
  <c r="C593" i="1"/>
  <c r="H592" i="1"/>
  <c r="G592" i="1"/>
  <c r="D592" i="1"/>
  <c r="C592" i="1"/>
  <c r="H591" i="1"/>
  <c r="G591" i="1"/>
  <c r="D591" i="1"/>
  <c r="C591" i="1"/>
  <c r="H590" i="1"/>
  <c r="D590" i="1"/>
  <c r="G590" i="1" s="1"/>
  <c r="C590" i="1"/>
  <c r="H589" i="1"/>
  <c r="G589" i="1"/>
  <c r="D589" i="1"/>
  <c r="C589" i="1"/>
  <c r="D588" i="1"/>
  <c r="G588" i="1" s="1"/>
  <c r="C588" i="1"/>
  <c r="C587" i="1"/>
  <c r="D586" i="1"/>
  <c r="H586" i="1" s="1"/>
  <c r="C586" i="1"/>
  <c r="D585" i="1"/>
  <c r="H585" i="1" s="1"/>
  <c r="C585" i="1"/>
  <c r="D584" i="1"/>
  <c r="H584" i="1" s="1"/>
  <c r="C584" i="1"/>
  <c r="D583" i="1"/>
  <c r="H583" i="1" s="1"/>
  <c r="C583" i="1"/>
  <c r="D582" i="1"/>
  <c r="H582" i="1" s="1"/>
  <c r="C582" i="1"/>
  <c r="D581" i="1"/>
  <c r="H581" i="1" s="1"/>
  <c r="C581" i="1"/>
  <c r="D580" i="1"/>
  <c r="H580" i="1" s="1"/>
  <c r="C580" i="1"/>
  <c r="D579" i="1"/>
  <c r="H579" i="1" s="1"/>
  <c r="C579" i="1"/>
  <c r="D578" i="1"/>
  <c r="H578" i="1" s="1"/>
  <c r="C578" i="1"/>
  <c r="D577" i="1"/>
  <c r="H577" i="1" s="1"/>
  <c r="C577" i="1"/>
  <c r="D576" i="1"/>
  <c r="H576" i="1" s="1"/>
  <c r="C576" i="1"/>
  <c r="C575" i="1"/>
  <c r="D573" i="1"/>
  <c r="H573" i="1" s="1"/>
  <c r="C573" i="1"/>
  <c r="D572" i="1"/>
  <c r="H572" i="1" s="1"/>
  <c r="C572" i="1"/>
  <c r="D571" i="1"/>
  <c r="H571" i="1" s="1"/>
  <c r="C571" i="1"/>
  <c r="G570" i="1"/>
  <c r="D570" i="1"/>
  <c r="H570" i="1" s="1"/>
  <c r="C570" i="1"/>
  <c r="D569" i="1"/>
  <c r="H569" i="1" s="1"/>
  <c r="C569" i="1"/>
  <c r="D568" i="1"/>
  <c r="H568" i="1" s="1"/>
  <c r="C568" i="1"/>
  <c r="D567" i="1"/>
  <c r="H567" i="1" s="1"/>
  <c r="C567" i="1"/>
  <c r="G566" i="1"/>
  <c r="D566" i="1"/>
  <c r="H566" i="1" s="1"/>
  <c r="C566" i="1"/>
  <c r="D565" i="1"/>
  <c r="H565" i="1" s="1"/>
  <c r="C565" i="1"/>
  <c r="G564" i="1"/>
  <c r="D564" i="1"/>
  <c r="H564" i="1" s="1"/>
  <c r="C564" i="1"/>
  <c r="D563" i="1"/>
  <c r="H563" i="1" s="1"/>
  <c r="C563" i="1"/>
  <c r="D562" i="1"/>
  <c r="H562" i="1" s="1"/>
  <c r="C562" i="1"/>
  <c r="C561" i="1"/>
  <c r="D560" i="1"/>
  <c r="H560" i="1" s="1"/>
  <c r="C560" i="1"/>
  <c r="D559" i="1"/>
  <c r="H559" i="1" s="1"/>
  <c r="C559" i="1"/>
  <c r="G558" i="1"/>
  <c r="D558" i="1"/>
  <c r="H558" i="1" s="1"/>
  <c r="C558" i="1"/>
  <c r="D557" i="1"/>
  <c r="H557" i="1" s="1"/>
  <c r="C557" i="1"/>
  <c r="G556" i="1"/>
  <c r="D556" i="1"/>
  <c r="H556" i="1" s="1"/>
  <c r="C556" i="1"/>
  <c r="D555" i="1"/>
  <c r="H555" i="1" s="1"/>
  <c r="C555" i="1"/>
  <c r="G554" i="1"/>
  <c r="D554" i="1"/>
  <c r="H554" i="1" s="1"/>
  <c r="C554" i="1"/>
  <c r="D553" i="1"/>
  <c r="H553" i="1" s="1"/>
  <c r="C553" i="1"/>
  <c r="G552" i="1"/>
  <c r="D552" i="1"/>
  <c r="H552" i="1" s="1"/>
  <c r="C552" i="1"/>
  <c r="D551" i="1"/>
  <c r="H551" i="1" s="1"/>
  <c r="C551" i="1"/>
  <c r="G550" i="1"/>
  <c r="D550" i="1"/>
  <c r="H550" i="1" s="1"/>
  <c r="C550" i="1"/>
  <c r="C549" i="1"/>
  <c r="D548" i="1"/>
  <c r="H548" i="1" s="1"/>
  <c r="C548" i="1"/>
  <c r="G547" i="1"/>
  <c r="D547" i="1"/>
  <c r="H547" i="1" s="1"/>
  <c r="C547" i="1"/>
  <c r="G546" i="1"/>
  <c r="D546" i="1"/>
  <c r="H546" i="1" s="1"/>
  <c r="C546" i="1"/>
  <c r="D545" i="1"/>
  <c r="H545" i="1" s="1"/>
  <c r="C545" i="1"/>
  <c r="D544" i="1"/>
  <c r="H544" i="1" s="1"/>
  <c r="C544" i="1"/>
  <c r="G543" i="1"/>
  <c r="D543" i="1"/>
  <c r="H543" i="1" s="1"/>
  <c r="C543" i="1"/>
  <c r="G542" i="1"/>
  <c r="D542" i="1"/>
  <c r="H542" i="1" s="1"/>
  <c r="C542" i="1"/>
  <c r="D541" i="1"/>
  <c r="H541" i="1" s="1"/>
  <c r="C541" i="1"/>
  <c r="D540" i="1"/>
  <c r="H540" i="1" s="1"/>
  <c r="C540" i="1"/>
  <c r="G539" i="1"/>
  <c r="D539" i="1"/>
  <c r="H539" i="1" s="1"/>
  <c r="C539" i="1"/>
  <c r="G538" i="1"/>
  <c r="D538" i="1"/>
  <c r="H538" i="1" s="1"/>
  <c r="C538" i="1"/>
  <c r="C537" i="1"/>
  <c r="D536" i="1"/>
  <c r="H536" i="1" s="1"/>
  <c r="C536" i="1"/>
  <c r="G535" i="1"/>
  <c r="D535" i="1"/>
  <c r="H535" i="1" s="1"/>
  <c r="C535" i="1"/>
  <c r="G534" i="1"/>
  <c r="D534" i="1"/>
  <c r="H534" i="1" s="1"/>
  <c r="C534" i="1"/>
  <c r="G533" i="1"/>
  <c r="D533" i="1"/>
  <c r="H533" i="1" s="1"/>
  <c r="C533" i="1"/>
  <c r="D532" i="1"/>
  <c r="H532" i="1" s="1"/>
  <c r="C532" i="1"/>
  <c r="D531" i="1"/>
  <c r="H531" i="1" s="1"/>
  <c r="C531" i="1"/>
  <c r="G530" i="1"/>
  <c r="D530" i="1"/>
  <c r="H530" i="1" s="1"/>
  <c r="C530" i="1"/>
  <c r="G529" i="1"/>
  <c r="D529" i="1"/>
  <c r="H529" i="1" s="1"/>
  <c r="C529" i="1"/>
  <c r="D528" i="1"/>
  <c r="H528" i="1" s="1"/>
  <c r="C528" i="1"/>
  <c r="D527" i="1"/>
  <c r="H527" i="1" s="1"/>
  <c r="C527" i="1"/>
  <c r="G526" i="1"/>
  <c r="D526" i="1"/>
  <c r="H526" i="1" s="1"/>
  <c r="C526" i="1"/>
  <c r="G525" i="1"/>
  <c r="D525" i="1"/>
  <c r="H525" i="1" s="1"/>
  <c r="C525" i="1"/>
  <c r="C524" i="1"/>
  <c r="D521" i="1"/>
  <c r="G521" i="1" s="1"/>
  <c r="C521" i="1"/>
  <c r="D520" i="1"/>
  <c r="G520" i="1" s="1"/>
  <c r="C520" i="1"/>
  <c r="C519" i="1"/>
  <c r="H518" i="1"/>
  <c r="D518" i="1"/>
  <c r="G518" i="1" s="1"/>
  <c r="C518" i="1"/>
  <c r="D517" i="1"/>
  <c r="G517" i="1" s="1"/>
  <c r="C517" i="1"/>
  <c r="C516" i="1"/>
  <c r="H515" i="1"/>
  <c r="D515" i="1"/>
  <c r="G515" i="1" s="1"/>
  <c r="C515" i="1"/>
  <c r="D514" i="1"/>
  <c r="G514" i="1" s="1"/>
  <c r="C514" i="1"/>
  <c r="C513" i="1"/>
  <c r="D512" i="1"/>
  <c r="G512" i="1" s="1"/>
  <c r="C512" i="1"/>
  <c r="D511" i="1"/>
  <c r="G511" i="1" s="1"/>
  <c r="C511" i="1"/>
  <c r="D510" i="1"/>
  <c r="G510" i="1" s="1"/>
  <c r="C510" i="1"/>
  <c r="H508" i="1"/>
  <c r="D508" i="1"/>
  <c r="G508" i="1" s="1"/>
  <c r="C508" i="1"/>
  <c r="H507" i="1"/>
  <c r="G507" i="1"/>
  <c r="D507" i="1"/>
  <c r="C507" i="1"/>
  <c r="H506" i="1"/>
  <c r="D506" i="1"/>
  <c r="G506" i="1" s="1"/>
  <c r="C506" i="1"/>
  <c r="H505" i="1"/>
  <c r="G505" i="1"/>
  <c r="D505" i="1"/>
  <c r="C505" i="1"/>
  <c r="D504" i="1"/>
  <c r="H504" i="1" s="1"/>
  <c r="C504" i="1"/>
  <c r="D503" i="1"/>
  <c r="H503" i="1" s="1"/>
  <c r="C503" i="1"/>
  <c r="D502" i="1"/>
  <c r="H502" i="1" s="1"/>
  <c r="C502" i="1"/>
  <c r="C501" i="1"/>
  <c r="D500" i="1"/>
  <c r="H500" i="1" s="1"/>
  <c r="C500" i="1"/>
  <c r="D499" i="1"/>
  <c r="H499" i="1" s="1"/>
  <c r="C499" i="1"/>
  <c r="D498" i="1"/>
  <c r="H498" i="1" s="1"/>
  <c r="C498" i="1"/>
  <c r="D497" i="1"/>
  <c r="H497" i="1" s="1"/>
  <c r="C497" i="1"/>
  <c r="D496" i="1"/>
  <c r="H496" i="1" s="1"/>
  <c r="C496" i="1"/>
  <c r="H495" i="1"/>
  <c r="G495" i="1"/>
  <c r="D495" i="1"/>
  <c r="C495" i="1"/>
  <c r="H494" i="1"/>
  <c r="G494" i="1"/>
  <c r="D494" i="1"/>
  <c r="C494" i="1"/>
  <c r="G493" i="1"/>
  <c r="D493" i="1"/>
  <c r="H493" i="1" s="1"/>
  <c r="C493" i="1"/>
  <c r="G492" i="1"/>
  <c r="D492" i="1"/>
  <c r="H492" i="1" s="1"/>
  <c r="C492" i="1"/>
  <c r="H491" i="1"/>
  <c r="G491" i="1"/>
  <c r="D491" i="1"/>
  <c r="C491" i="1"/>
  <c r="H490" i="1"/>
  <c r="G490" i="1"/>
  <c r="D490" i="1"/>
  <c r="C490" i="1"/>
  <c r="D489" i="1"/>
  <c r="H489" i="1" s="1"/>
  <c r="C489" i="1"/>
  <c r="H488" i="1"/>
  <c r="G488" i="1"/>
  <c r="D488" i="1"/>
  <c r="C488" i="1"/>
  <c r="H487" i="1"/>
  <c r="G487" i="1"/>
  <c r="D487" i="1"/>
  <c r="C487" i="1"/>
  <c r="H486" i="1"/>
  <c r="D486" i="1"/>
  <c r="G486" i="1" s="1"/>
  <c r="C486" i="1"/>
  <c r="H485" i="1"/>
  <c r="D485" i="1"/>
  <c r="G485" i="1" s="1"/>
  <c r="C485" i="1"/>
  <c r="D484" i="1"/>
  <c r="G484" i="1" s="1"/>
  <c r="C484" i="1"/>
  <c r="H483" i="1"/>
  <c r="G483" i="1"/>
  <c r="D483" i="1"/>
  <c r="C483" i="1"/>
  <c r="H482" i="1"/>
  <c r="G482" i="1"/>
  <c r="D482" i="1"/>
  <c r="C482" i="1"/>
  <c r="H481" i="1"/>
  <c r="D481" i="1"/>
  <c r="G481" i="1" s="1"/>
  <c r="C481" i="1"/>
  <c r="H480" i="1"/>
  <c r="D480" i="1"/>
  <c r="G480" i="1" s="1"/>
  <c r="C480" i="1"/>
  <c r="D479" i="1"/>
  <c r="G479" i="1" s="1"/>
  <c r="C479" i="1"/>
  <c r="D477" i="1"/>
  <c r="H477" i="1" s="1"/>
  <c r="C477" i="1"/>
  <c r="D476" i="1"/>
  <c r="H476" i="1" s="1"/>
  <c r="C476" i="1"/>
  <c r="D475" i="1"/>
  <c r="H475" i="1" s="1"/>
  <c r="C475" i="1"/>
  <c r="G474" i="1"/>
  <c r="D474" i="1"/>
  <c r="H474" i="1" s="1"/>
  <c r="C474" i="1"/>
  <c r="D473" i="1"/>
  <c r="H473" i="1" s="1"/>
  <c r="C473" i="1"/>
  <c r="D472" i="1"/>
  <c r="H472" i="1" s="1"/>
  <c r="C472" i="1"/>
  <c r="D471" i="1"/>
  <c r="H471" i="1" s="1"/>
  <c r="C471" i="1"/>
  <c r="D470" i="1"/>
  <c r="H470" i="1" s="1"/>
  <c r="C470" i="1"/>
  <c r="D469" i="1"/>
  <c r="H469" i="1" s="1"/>
  <c r="C469" i="1"/>
  <c r="D468" i="1"/>
  <c r="H468" i="1" s="1"/>
  <c r="C468" i="1"/>
  <c r="C467" i="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C436" i="1"/>
  <c r="D435" i="1"/>
  <c r="C435" i="1"/>
  <c r="D434" i="1"/>
  <c r="C434" i="1"/>
  <c r="D433" i="1"/>
  <c r="C433" i="1"/>
  <c r="D432" i="1"/>
  <c r="C432" i="1"/>
  <c r="D431" i="1"/>
  <c r="C431" i="1"/>
  <c r="D430" i="1"/>
  <c r="C430" i="1"/>
  <c r="D429" i="1"/>
  <c r="C429" i="1"/>
  <c r="D428" i="1"/>
  <c r="C428" i="1"/>
  <c r="D427" i="1"/>
  <c r="C427" i="1"/>
  <c r="D426" i="1"/>
  <c r="C426" i="1"/>
  <c r="D425" i="1"/>
  <c r="C425" i="1"/>
  <c r="C424" i="1"/>
  <c r="D423" i="1"/>
  <c r="C423" i="1"/>
  <c r="D422" i="1"/>
  <c r="C422" i="1"/>
  <c r="D421" i="1"/>
  <c r="C421" i="1"/>
  <c r="D420" i="1"/>
  <c r="C420" i="1"/>
  <c r="D419" i="1"/>
  <c r="C419" i="1"/>
  <c r="D418" i="1"/>
  <c r="C418" i="1"/>
  <c r="D417" i="1"/>
  <c r="C417" i="1"/>
  <c r="C416" i="1"/>
  <c r="C415" i="1"/>
  <c r="D413" i="1"/>
  <c r="C413"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D292" i="1"/>
  <c r="C292" i="1"/>
  <c r="D291" i="1"/>
  <c r="C291" i="1"/>
  <c r="G291" i="1" s="1"/>
  <c r="D290" i="1"/>
  <c r="C290" i="1"/>
  <c r="D289" i="1"/>
  <c r="G289" i="1" s="1"/>
  <c r="C289" i="1"/>
  <c r="D288" i="1"/>
  <c r="C288" i="1"/>
  <c r="D284" i="1"/>
  <c r="G284" i="1" s="1"/>
  <c r="C284" i="1"/>
  <c r="D283" i="1"/>
  <c r="C283" i="1"/>
  <c r="D282" i="1"/>
  <c r="C282" i="1"/>
  <c r="G281" i="1"/>
  <c r="D281" i="1"/>
  <c r="C281" i="1"/>
  <c r="H281" i="1" s="1"/>
  <c r="D280" i="1"/>
  <c r="G280" i="1" s="1"/>
  <c r="C280" i="1"/>
  <c r="D279" i="1"/>
  <c r="C279" i="1"/>
  <c r="G279" i="1" s="1"/>
  <c r="D278" i="1"/>
  <c r="C278" i="1"/>
  <c r="H278" i="1" s="1"/>
  <c r="D277" i="1"/>
  <c r="G277" i="1" s="1"/>
  <c r="C277" i="1"/>
  <c r="G276" i="1"/>
  <c r="D276" i="1"/>
  <c r="C276" i="1"/>
  <c r="D275" i="1"/>
  <c r="C275" i="1"/>
  <c r="D274" i="1"/>
  <c r="C274" i="1"/>
  <c r="D273" i="1"/>
  <c r="C273" i="1"/>
  <c r="D272" i="1"/>
  <c r="G272" i="1" s="1"/>
  <c r="C272" i="1"/>
  <c r="D271" i="1"/>
  <c r="G271" i="1" s="1"/>
  <c r="C271" i="1"/>
  <c r="D270" i="1"/>
  <c r="C270" i="1"/>
  <c r="D269" i="1"/>
  <c r="C269" i="1"/>
  <c r="D268" i="1"/>
  <c r="G268" i="1" s="1"/>
  <c r="C268" i="1"/>
  <c r="D267" i="1"/>
  <c r="G267" i="1" s="1"/>
  <c r="C267" i="1"/>
  <c r="D266" i="1"/>
  <c r="C266" i="1"/>
  <c r="D265" i="1"/>
  <c r="C265" i="1"/>
  <c r="D264" i="1"/>
  <c r="G264" i="1" s="1"/>
  <c r="C264" i="1"/>
  <c r="D263" i="1"/>
  <c r="G263" i="1" s="1"/>
  <c r="C263" i="1"/>
  <c r="D262" i="1"/>
  <c r="C262" i="1"/>
  <c r="D261" i="1"/>
  <c r="C261" i="1"/>
  <c r="G260" i="1"/>
  <c r="D260" i="1"/>
  <c r="C260" i="1"/>
  <c r="C259" i="1"/>
  <c r="D258" i="1"/>
  <c r="C258" i="1"/>
  <c r="D257" i="1"/>
  <c r="C257" i="1"/>
  <c r="D256" i="1"/>
  <c r="G256" i="1" s="1"/>
  <c r="C256" i="1"/>
  <c r="D255" i="1"/>
  <c r="G255" i="1" s="1"/>
  <c r="C255" i="1"/>
  <c r="D254" i="1"/>
  <c r="C254" i="1"/>
  <c r="D253" i="1"/>
  <c r="C253" i="1"/>
  <c r="H253" i="1" s="1"/>
  <c r="G252" i="1"/>
  <c r="D252" i="1"/>
  <c r="C252" i="1"/>
  <c r="D251" i="1"/>
  <c r="G251" i="1" s="1"/>
  <c r="C251" i="1"/>
  <c r="D250" i="1"/>
  <c r="C250" i="1"/>
  <c r="D249" i="1"/>
  <c r="C249" i="1"/>
  <c r="C248" i="1"/>
  <c r="D247" i="1"/>
  <c r="G247" i="1" s="1"/>
  <c r="C247" i="1"/>
  <c r="D246" i="1"/>
  <c r="C246" i="1"/>
  <c r="D245" i="1"/>
  <c r="C245" i="1"/>
  <c r="D244" i="1"/>
  <c r="G244" i="1" s="1"/>
  <c r="C244" i="1"/>
  <c r="D243" i="1"/>
  <c r="G243" i="1" s="1"/>
  <c r="C243" i="1"/>
  <c r="D242" i="1"/>
  <c r="C242" i="1"/>
  <c r="H242" i="1" s="1"/>
  <c r="D241" i="1"/>
  <c r="C241" i="1"/>
  <c r="D240" i="1"/>
  <c r="G240" i="1" s="1"/>
  <c r="C240" i="1"/>
  <c r="D239" i="1"/>
  <c r="G239" i="1" s="1"/>
  <c r="C239" i="1"/>
  <c r="D238" i="1"/>
  <c r="C238" i="1"/>
  <c r="D237" i="1"/>
  <c r="C237" i="1"/>
  <c r="D236" i="1"/>
  <c r="G236" i="1" s="1"/>
  <c r="C236" i="1"/>
  <c r="D235" i="1"/>
  <c r="G235" i="1" s="1"/>
  <c r="C235" i="1"/>
  <c r="D234" i="1"/>
  <c r="C234" i="1"/>
  <c r="D233" i="1"/>
  <c r="C233" i="1"/>
  <c r="D232" i="1"/>
  <c r="G232" i="1" s="1"/>
  <c r="C232" i="1"/>
  <c r="D231" i="1"/>
  <c r="G231" i="1" s="1"/>
  <c r="C231" i="1"/>
  <c r="D230" i="1"/>
  <c r="C230" i="1"/>
  <c r="D229" i="1"/>
  <c r="C229" i="1"/>
  <c r="H229" i="1" s="1"/>
  <c r="D228" i="1"/>
  <c r="G228" i="1" s="1"/>
  <c r="C228" i="1"/>
  <c r="D227" i="1"/>
  <c r="G227" i="1" s="1"/>
  <c r="C227" i="1"/>
  <c r="D226" i="1"/>
  <c r="C226" i="1"/>
  <c r="D225" i="1"/>
  <c r="C225" i="1"/>
  <c r="H225" i="1" s="1"/>
  <c r="D224" i="1"/>
  <c r="G224" i="1" s="1"/>
  <c r="C224" i="1"/>
  <c r="D223" i="1"/>
  <c r="G223" i="1" s="1"/>
  <c r="C223" i="1"/>
  <c r="D222" i="1"/>
  <c r="C222" i="1"/>
  <c r="D221" i="1"/>
  <c r="C221" i="1"/>
  <c r="D219" i="1"/>
  <c r="G219" i="1" s="1"/>
  <c r="C219" i="1"/>
  <c r="D218" i="1"/>
  <c r="C218" i="1"/>
  <c r="D217" i="1"/>
  <c r="C217" i="1"/>
  <c r="D216" i="1"/>
  <c r="G216" i="1" s="1"/>
  <c r="C216" i="1"/>
  <c r="D215" i="1"/>
  <c r="G215" i="1" s="1"/>
  <c r="C215" i="1"/>
  <c r="D214" i="1"/>
  <c r="C214" i="1"/>
  <c r="D213" i="1"/>
  <c r="C213" i="1"/>
  <c r="D212" i="1"/>
  <c r="G212" i="1" s="1"/>
  <c r="C212" i="1"/>
  <c r="D211" i="1"/>
  <c r="D210" i="1"/>
  <c r="C210" i="1"/>
  <c r="D209" i="1"/>
  <c r="C209" i="1"/>
  <c r="D208" i="1"/>
  <c r="G208" i="1" s="1"/>
  <c r="C208" i="1"/>
  <c r="D207" i="1"/>
  <c r="G207" i="1" s="1"/>
  <c r="C207" i="1"/>
  <c r="D206" i="1"/>
  <c r="C206" i="1"/>
  <c r="D205" i="1"/>
  <c r="C205" i="1"/>
  <c r="H205" i="1" s="1"/>
  <c r="G204" i="1"/>
  <c r="D204" i="1"/>
  <c r="C204" i="1"/>
  <c r="D203" i="1"/>
  <c r="G203" i="1" s="1"/>
  <c r="C203" i="1"/>
  <c r="D202" i="1"/>
  <c r="C202" i="1"/>
  <c r="H202" i="1" s="1"/>
  <c r="D201" i="1"/>
  <c r="C201" i="1"/>
  <c r="G200" i="1"/>
  <c r="D200" i="1"/>
  <c r="C200" i="1"/>
  <c r="D199" i="1"/>
  <c r="G199" i="1" s="1"/>
  <c r="C199" i="1"/>
  <c r="C198" i="1"/>
  <c r="D197" i="1"/>
  <c r="C197" i="1"/>
  <c r="G196" i="1"/>
  <c r="D196" i="1"/>
  <c r="C196" i="1"/>
  <c r="D195" i="1"/>
  <c r="G195" i="1" s="1"/>
  <c r="C195" i="1"/>
  <c r="D194" i="1"/>
  <c r="C194" i="1"/>
  <c r="D193" i="1"/>
  <c r="C193" i="1"/>
  <c r="C192" i="1"/>
  <c r="D191" i="1"/>
  <c r="G191" i="1" s="1"/>
  <c r="C191" i="1"/>
  <c r="D190" i="1"/>
  <c r="C190" i="1"/>
  <c r="D189" i="1"/>
  <c r="C189" i="1"/>
  <c r="H189" i="1" s="1"/>
  <c r="D188" i="1"/>
  <c r="G188" i="1" s="1"/>
  <c r="C188" i="1"/>
  <c r="D187" i="1"/>
  <c r="G187" i="1" s="1"/>
  <c r="C187" i="1"/>
  <c r="D186" i="1"/>
  <c r="C186" i="1"/>
  <c r="H186" i="1" s="1"/>
  <c r="D185" i="1"/>
  <c r="C185" i="1"/>
  <c r="H185" i="1" s="1"/>
  <c r="D184" i="1"/>
  <c r="G184" i="1" s="1"/>
  <c r="C184" i="1"/>
  <c r="D183" i="1"/>
  <c r="G183" i="1" s="1"/>
  <c r="C183" i="1"/>
  <c r="D182" i="1"/>
  <c r="C182" i="1"/>
  <c r="D181" i="1"/>
  <c r="C181" i="1"/>
  <c r="H181" i="1" s="1"/>
  <c r="G180" i="1"/>
  <c r="D180" i="1"/>
  <c r="C180" i="1"/>
  <c r="D179" i="1"/>
  <c r="G179" i="1" s="1"/>
  <c r="C179" i="1"/>
  <c r="D178" i="1"/>
  <c r="C178" i="1"/>
  <c r="D177" i="1"/>
  <c r="C177" i="1"/>
  <c r="D176" i="1"/>
  <c r="G176" i="1" s="1"/>
  <c r="C176" i="1"/>
  <c r="D175" i="1"/>
  <c r="G175" i="1" s="1"/>
  <c r="C175" i="1"/>
  <c r="D174" i="1"/>
  <c r="C174" i="1"/>
  <c r="D173" i="1"/>
  <c r="C173" i="1"/>
  <c r="D172" i="1"/>
  <c r="G172" i="1" s="1"/>
  <c r="C172" i="1"/>
  <c r="D171" i="1"/>
  <c r="G171" i="1" s="1"/>
  <c r="C171" i="1"/>
  <c r="D170" i="1"/>
  <c r="C170" i="1"/>
  <c r="D169" i="1"/>
  <c r="C169" i="1"/>
  <c r="D168" i="1"/>
  <c r="G168" i="1" s="1"/>
  <c r="C168" i="1"/>
  <c r="D167" i="1"/>
  <c r="G167" i="1" s="1"/>
  <c r="C167" i="1"/>
  <c r="D166" i="1"/>
  <c r="C166" i="1"/>
  <c r="D165" i="1"/>
  <c r="C165" i="1"/>
  <c r="G164" i="1"/>
  <c r="D164" i="1"/>
  <c r="C164" i="1"/>
  <c r="D163" i="1"/>
  <c r="G163" i="1" s="1"/>
  <c r="C163" i="1"/>
  <c r="D162" i="1"/>
  <c r="C162" i="1"/>
  <c r="D161" i="1"/>
  <c r="C161" i="1"/>
  <c r="D160" i="1"/>
  <c r="C160" i="1"/>
  <c r="D158" i="1"/>
  <c r="C158" i="1"/>
  <c r="D157" i="1"/>
  <c r="C157" i="1"/>
  <c r="D156" i="1"/>
  <c r="C156" i="1"/>
  <c r="D155" i="1"/>
  <c r="C155" i="1"/>
  <c r="D154" i="1"/>
  <c r="C154" i="1"/>
  <c r="H154" i="1" s="1"/>
  <c r="D153" i="1"/>
  <c r="C153" i="1"/>
  <c r="D152" i="1"/>
  <c r="C152" i="1"/>
  <c r="D151" i="1"/>
  <c r="C151" i="1"/>
  <c r="D150" i="1"/>
  <c r="C150" i="1"/>
  <c r="D149" i="1"/>
  <c r="C149" i="1"/>
  <c r="C148" i="1"/>
  <c r="D146" i="1"/>
  <c r="C146" i="1"/>
  <c r="D145" i="1"/>
  <c r="C145" i="1"/>
  <c r="D144" i="1"/>
  <c r="C144" i="1"/>
  <c r="D143" i="1"/>
  <c r="C143" i="1"/>
  <c r="D142" i="1"/>
  <c r="C142" i="1"/>
  <c r="D141" i="1"/>
  <c r="C141" i="1"/>
  <c r="D140" i="1"/>
  <c r="C140" i="1"/>
  <c r="D139" i="1"/>
  <c r="C139" i="1"/>
  <c r="D138" i="1"/>
  <c r="C138" i="1"/>
  <c r="D137" i="1"/>
  <c r="C137" i="1"/>
  <c r="D136" i="1"/>
  <c r="C136"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H121" i="1" s="1"/>
  <c r="C120" i="1"/>
  <c r="D119" i="1"/>
  <c r="C119" i="1"/>
  <c r="H119" i="1" s="1"/>
  <c r="D118" i="1"/>
  <c r="C118" i="1"/>
  <c r="D117" i="1"/>
  <c r="C117" i="1"/>
  <c r="H117" i="1" s="1"/>
  <c r="D116" i="1"/>
  <c r="C116" i="1"/>
  <c r="D115" i="1"/>
  <c r="C115" i="1"/>
  <c r="H115" i="1" s="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C101" i="1"/>
  <c r="H101" i="1" s="1"/>
  <c r="D100" i="1"/>
  <c r="C100" i="1"/>
  <c r="D99" i="1"/>
  <c r="C99" i="1"/>
  <c r="H99" i="1" s="1"/>
  <c r="D98" i="1"/>
  <c r="C98" i="1"/>
  <c r="H98" i="1" s="1"/>
  <c r="D97" i="1"/>
  <c r="C97" i="1"/>
  <c r="H97" i="1" s="1"/>
  <c r="D96" i="1"/>
  <c r="C96" i="1"/>
  <c r="D95" i="1"/>
  <c r="C95" i="1"/>
  <c r="H95" i="1" s="1"/>
  <c r="C94" i="1"/>
  <c r="D93" i="1"/>
  <c r="C93" i="1"/>
  <c r="D92" i="1"/>
  <c r="C92" i="1"/>
  <c r="D91" i="1"/>
  <c r="C91" i="1"/>
  <c r="H91" i="1" s="1"/>
  <c r="D90" i="1"/>
  <c r="C90" i="1"/>
  <c r="D89" i="1"/>
  <c r="C89" i="1"/>
  <c r="H89" i="1" s="1"/>
  <c r="D88" i="1"/>
  <c r="C88" i="1"/>
  <c r="H88" i="1" s="1"/>
  <c r="D87" i="1"/>
  <c r="C87" i="1"/>
  <c r="D86" i="1"/>
  <c r="C86" i="1"/>
  <c r="D85" i="1"/>
  <c r="C85" i="1"/>
  <c r="H85" i="1" s="1"/>
  <c r="D84" i="1"/>
  <c r="C84" i="1"/>
  <c r="D83" i="1"/>
  <c r="C83" i="1"/>
  <c r="D82" i="1"/>
  <c r="C82" i="1"/>
  <c r="D81" i="1"/>
  <c r="C81" i="1"/>
  <c r="D80" i="1"/>
  <c r="C80" i="1"/>
  <c r="H80" i="1" s="1"/>
  <c r="C79" i="1"/>
  <c r="C78" i="1"/>
  <c r="D77" i="1"/>
  <c r="C77" i="1"/>
  <c r="D76" i="1"/>
  <c r="C76" i="1"/>
  <c r="H76" i="1" s="1"/>
  <c r="D75" i="1"/>
  <c r="C75" i="1"/>
  <c r="D74" i="1"/>
  <c r="C74" i="1"/>
  <c r="H74" i="1" s="1"/>
  <c r="D73" i="1"/>
  <c r="C73" i="1"/>
  <c r="D72" i="1"/>
  <c r="C72" i="1"/>
  <c r="H72" i="1" s="1"/>
  <c r="D71" i="1"/>
  <c r="C71" i="1"/>
  <c r="H71" i="1" s="1"/>
  <c r="D70" i="1"/>
  <c r="C70" i="1"/>
  <c r="H70" i="1" s="1"/>
  <c r="D69" i="1"/>
  <c r="C69" i="1"/>
  <c r="H69" i="1" s="1"/>
  <c r="D68" i="1"/>
  <c r="C68" i="1"/>
  <c r="H68" i="1" s="1"/>
  <c r="D67" i="1"/>
  <c r="C67" i="1"/>
  <c r="D66" i="1"/>
  <c r="C66" i="1"/>
  <c r="H66" i="1" s="1"/>
  <c r="D65" i="1"/>
  <c r="C65" i="1"/>
  <c r="H65" i="1" s="1"/>
  <c r="D64" i="1"/>
  <c r="C64" i="1"/>
  <c r="H64" i="1" s="1"/>
  <c r="D63" i="1"/>
  <c r="C63" i="1"/>
  <c r="D62" i="1"/>
  <c r="C62" i="1"/>
  <c r="H62" i="1" s="1"/>
  <c r="D61" i="1"/>
  <c r="C61" i="1"/>
  <c r="D60" i="1"/>
  <c r="C60" i="1"/>
  <c r="H60" i="1" s="1"/>
  <c r="D59" i="1"/>
  <c r="C59" i="1"/>
  <c r="H59" i="1" s="1"/>
  <c r="D58" i="1"/>
  <c r="C58" i="1"/>
  <c r="H58" i="1" s="1"/>
  <c r="D57" i="1"/>
  <c r="C57" i="1"/>
  <c r="D56" i="1"/>
  <c r="C56" i="1"/>
  <c r="H56" i="1" s="1"/>
  <c r="D55" i="1"/>
  <c r="C55" i="1"/>
  <c r="D54" i="1"/>
  <c r="C54" i="1"/>
  <c r="H54" i="1" s="1"/>
  <c r="D53" i="1"/>
  <c r="C53" i="1"/>
  <c r="D52" i="1"/>
  <c r="C52" i="1"/>
  <c r="H52" i="1" s="1"/>
  <c r="D51" i="1"/>
  <c r="C51" i="1"/>
  <c r="D50" i="1"/>
  <c r="C50" i="1"/>
  <c r="H50" i="1" s="1"/>
  <c r="D49" i="1"/>
  <c r="C49" i="1"/>
  <c r="D48" i="1"/>
  <c r="C48" i="1"/>
  <c r="H48" i="1" s="1"/>
  <c r="D47" i="1"/>
  <c r="C47" i="1"/>
  <c r="H47" i="1" s="1"/>
  <c r="C46" i="1"/>
  <c r="D45" i="1"/>
  <c r="C45" i="1"/>
  <c r="H45" i="1" s="1"/>
  <c r="D44" i="1"/>
  <c r="C44" i="1"/>
  <c r="H44" i="1" s="1"/>
  <c r="D43" i="1"/>
  <c r="C43" i="1"/>
  <c r="H43" i="1" s="1"/>
  <c r="D42" i="1"/>
  <c r="C42" i="1"/>
  <c r="D41" i="1"/>
  <c r="C41" i="1"/>
  <c r="C40" i="1"/>
  <c r="D39" i="1"/>
  <c r="C39" i="1"/>
  <c r="D38" i="1"/>
  <c r="C38" i="1"/>
  <c r="D37" i="1"/>
  <c r="C37" i="1"/>
  <c r="D36" i="1"/>
  <c r="C36" i="1"/>
  <c r="D35" i="1"/>
  <c r="C35" i="1"/>
  <c r="D34" i="1"/>
  <c r="C34" i="1"/>
  <c r="D33" i="1"/>
  <c r="C33" i="1"/>
  <c r="D32" i="1"/>
  <c r="C32" i="1"/>
  <c r="D31" i="1"/>
  <c r="C31" i="1"/>
  <c r="D30" i="1"/>
  <c r="C30" i="1"/>
  <c r="H30" i="1" s="1"/>
  <c r="D29" i="1"/>
  <c r="C29" i="1"/>
  <c r="H29" i="1" s="1"/>
  <c r="D28" i="1"/>
  <c r="C28" i="1"/>
  <c r="D27" i="1"/>
  <c r="C27" i="1"/>
  <c r="H27" i="1" s="1"/>
  <c r="D26" i="1"/>
  <c r="C26" i="1"/>
  <c r="H26" i="1" s="1"/>
  <c r="D25" i="1"/>
  <c r="C25" i="1"/>
  <c r="D24" i="1"/>
  <c r="C24" i="1"/>
  <c r="H24" i="1" s="1"/>
  <c r="D23" i="1"/>
  <c r="C23" i="1"/>
  <c r="H23" i="1" s="1"/>
  <c r="D22" i="1"/>
  <c r="C22" i="1"/>
  <c r="H22" i="1" s="1"/>
  <c r="D21" i="1"/>
  <c r="C21" i="1"/>
  <c r="H21" i="1" s="1"/>
  <c r="D20" i="1"/>
  <c r="C20" i="1"/>
  <c r="H20" i="1" s="1"/>
  <c r="D19" i="1"/>
  <c r="C19" i="1"/>
  <c r="H19" i="1" s="1"/>
  <c r="D18" i="1"/>
  <c r="C18" i="1"/>
  <c r="D17" i="1"/>
  <c r="C17" i="1"/>
  <c r="H17" i="1" s="1"/>
  <c r="D16" i="1"/>
  <c r="C16" i="1"/>
  <c r="H16" i="1" s="1"/>
  <c r="D15" i="1"/>
  <c r="C15" i="1"/>
  <c r="H15" i="1" s="1"/>
  <c r="D14" i="1"/>
  <c r="C14" i="1"/>
  <c r="H14" i="1" s="1"/>
  <c r="D13" i="1"/>
  <c r="C13" i="1"/>
  <c r="H13" i="1" s="1"/>
  <c r="D12" i="1"/>
  <c r="C12" i="1"/>
  <c r="H12" i="1" s="1"/>
  <c r="D11" i="1"/>
  <c r="C11" i="1"/>
  <c r="H11" i="1" s="1"/>
  <c r="D10" i="1"/>
  <c r="C10" i="1"/>
  <c r="D9" i="1"/>
  <c r="C9" i="1"/>
  <c r="H9" i="1" s="1"/>
  <c r="D8" i="1"/>
  <c r="C8" i="1"/>
  <c r="D7" i="1"/>
  <c r="C7" i="1"/>
  <c r="H7" i="1" s="1"/>
  <c r="D6" i="1"/>
  <c r="C6" i="1"/>
  <c r="D5" i="1"/>
  <c r="C5" i="1"/>
  <c r="H5" i="1" s="1"/>
  <c r="D4" i="1"/>
  <c r="C4" i="1"/>
  <c r="C3" i="1"/>
  <c r="G1574" i="1" l="1"/>
  <c r="G1572" i="1"/>
  <c r="G1571" i="1"/>
  <c r="H1569" i="1"/>
  <c r="G1549" i="1"/>
  <c r="H1545" i="1"/>
  <c r="G1545" i="1"/>
  <c r="G987" i="1"/>
  <c r="H1050" i="1"/>
  <c r="H1047" i="1"/>
  <c r="G1579" i="1"/>
  <c r="G1266" i="1"/>
  <c r="G1265" i="1"/>
  <c r="G1264" i="1"/>
  <c r="H1263" i="1"/>
  <c r="E299" i="9"/>
  <c r="B299" i="9" s="1"/>
  <c r="E295" i="9"/>
  <c r="B295" i="9" s="1"/>
  <c r="G1279" i="1"/>
  <c r="G1278" i="1"/>
  <c r="G1277" i="1"/>
  <c r="G1276" i="1"/>
  <c r="G1275" i="1"/>
  <c r="G1274" i="1"/>
  <c r="G1273" i="1"/>
  <c r="G1272" i="1"/>
  <c r="G1271" i="1"/>
  <c r="G1270" i="1"/>
  <c r="G1269" i="1"/>
  <c r="G1268" i="1"/>
  <c r="G1267" i="1"/>
  <c r="G1246" i="1"/>
  <c r="G1245" i="1"/>
  <c r="G1244" i="1"/>
  <c r="E285" i="9"/>
  <c r="B285" i="9" s="1"/>
  <c r="G1243" i="1"/>
  <c r="G1239" i="1"/>
  <c r="G1238" i="1"/>
  <c r="G1235" i="1"/>
  <c r="G1236" i="1"/>
  <c r="G1237" i="1"/>
  <c r="G1234" i="1"/>
  <c r="G1231" i="1"/>
  <c r="G1230" i="1"/>
  <c r="G1229" i="1"/>
  <c r="E282" i="9"/>
  <c r="B282" i="9" s="1"/>
  <c r="G1226" i="1"/>
  <c r="H1223" i="1"/>
  <c r="G1225" i="1"/>
  <c r="H1224" i="1"/>
  <c r="F246" i="5"/>
  <c r="E245" i="5"/>
  <c r="D1222" i="1" s="1"/>
  <c r="E306" i="9"/>
  <c r="B306" i="9" s="1"/>
  <c r="E302" i="9"/>
  <c r="B302" i="9" s="1"/>
  <c r="E300" i="9"/>
  <c r="B300" i="9" s="1"/>
  <c r="E303" i="9"/>
  <c r="B303" i="9" s="1"/>
  <c r="E298" i="9"/>
  <c r="B298" i="9" s="1"/>
  <c r="E294" i="9"/>
  <c r="B294" i="9" s="1"/>
  <c r="G1182" i="1"/>
  <c r="G1181" i="1"/>
  <c r="G1180" i="1"/>
  <c r="G1179" i="1"/>
  <c r="E190" i="5"/>
  <c r="G1178" i="1"/>
  <c r="G1177" i="1"/>
  <c r="G1175" i="1"/>
  <c r="G1176" i="1"/>
  <c r="G1174" i="1"/>
  <c r="G1173" i="1"/>
  <c r="G1172" i="1"/>
  <c r="G1171" i="1"/>
  <c r="G1170" i="1"/>
  <c r="G1168" i="1"/>
  <c r="G1169" i="1"/>
  <c r="H1157" i="1"/>
  <c r="G1151" i="1"/>
  <c r="G1148" i="1"/>
  <c r="E287" i="9"/>
  <c r="B287" i="9" s="1"/>
  <c r="E146" i="5"/>
  <c r="D1124" i="1" s="1"/>
  <c r="H1124" i="1" s="1"/>
  <c r="D1127" i="1"/>
  <c r="H1127" i="1" s="1"/>
  <c r="G1128" i="1"/>
  <c r="G1120" i="1"/>
  <c r="D1113" i="1"/>
  <c r="H1113" i="1" s="1"/>
  <c r="G1104" i="1"/>
  <c r="G1108" i="1"/>
  <c r="G1100" i="1"/>
  <c r="H1096" i="1"/>
  <c r="G1096" i="1"/>
  <c r="G1092" i="1"/>
  <c r="G1084" i="1"/>
  <c r="G1076" i="1"/>
  <c r="E87" i="5"/>
  <c r="D1065" i="1" s="1"/>
  <c r="H1065" i="1" s="1"/>
  <c r="G1068" i="1"/>
  <c r="D1216" i="1"/>
  <c r="H1216" i="1" s="1"/>
  <c r="G1242" i="1"/>
  <c r="G1240" i="1"/>
  <c r="G1166" i="1"/>
  <c r="G1164" i="1"/>
  <c r="G1233" i="1"/>
  <c r="G1232" i="1"/>
  <c r="G1227" i="1"/>
  <c r="G1228" i="1"/>
  <c r="E281" i="9"/>
  <c r="B281" i="9" s="1"/>
  <c r="E308" i="9"/>
  <c r="B308" i="9" s="1"/>
  <c r="E292" i="9"/>
  <c r="B292" i="9" s="1"/>
  <c r="G1155" i="1"/>
  <c r="D1154" i="1"/>
  <c r="H1154" i="1" s="1"/>
  <c r="F164" i="5"/>
  <c r="E291" i="9"/>
  <c r="B291" i="9" s="1"/>
  <c r="G1136" i="1"/>
  <c r="E290" i="9"/>
  <c r="B290" i="9" s="1"/>
  <c r="G1116" i="1"/>
  <c r="E134" i="5"/>
  <c r="G1060" i="1"/>
  <c r="H1056" i="1"/>
  <c r="G1056" i="1"/>
  <c r="F78" i="5"/>
  <c r="G1050" i="1"/>
  <c r="F69" i="5"/>
  <c r="G1049" i="1"/>
  <c r="D1023" i="1"/>
  <c r="F45" i="5"/>
  <c r="G994" i="1"/>
  <c r="G991" i="1"/>
  <c r="H988" i="1"/>
  <c r="H1492" i="1"/>
  <c r="H1577" i="1"/>
  <c r="I36" i="3"/>
  <c r="H1560" i="1"/>
  <c r="G1560" i="1"/>
  <c r="D49" i="8"/>
  <c r="D43" i="8" s="1"/>
  <c r="I35" i="3" s="1"/>
  <c r="G1561" i="1"/>
  <c r="G1556" i="1"/>
  <c r="G1552" i="1"/>
  <c r="G1551" i="1"/>
  <c r="G1543" i="1"/>
  <c r="C1540" i="1"/>
  <c r="G1541" i="1"/>
  <c r="G1537" i="1"/>
  <c r="H1536" i="1"/>
  <c r="G1533" i="1"/>
  <c r="G1525" i="1"/>
  <c r="C1524" i="1"/>
  <c r="H1524" i="1" s="1"/>
  <c r="G1511" i="1"/>
  <c r="D24" i="8"/>
  <c r="C1499" i="1" s="1"/>
  <c r="H1499" i="1" s="1"/>
  <c r="G1515" i="1"/>
  <c r="H1510" i="1"/>
  <c r="G1508" i="1"/>
  <c r="G1507" i="1"/>
  <c r="H1506" i="1"/>
  <c r="G1499" i="1"/>
  <c r="G1503" i="1"/>
  <c r="G1501" i="1"/>
  <c r="H1493" i="1"/>
  <c r="G1493" i="1"/>
  <c r="D6" i="8"/>
  <c r="C1481" i="1" s="1"/>
  <c r="G1491" i="1"/>
  <c r="H1490" i="1"/>
  <c r="G1488" i="1"/>
  <c r="H1486" i="1"/>
  <c r="G1483" i="1"/>
  <c r="H644" i="1"/>
  <c r="G643" i="1"/>
  <c r="G645" i="1"/>
  <c r="F652" i="4"/>
  <c r="E5" i="7"/>
  <c r="D1454" i="1"/>
  <c r="G1454" i="1" s="1"/>
  <c r="H30" i="3"/>
  <c r="C1453" i="1"/>
  <c r="D5" i="7"/>
  <c r="F107" i="6"/>
  <c r="G1376" i="1"/>
  <c r="G628" i="1"/>
  <c r="G625" i="1"/>
  <c r="G623" i="1"/>
  <c r="G624" i="1"/>
  <c r="G622" i="1"/>
  <c r="H619" i="1"/>
  <c r="G619" i="1"/>
  <c r="D620" i="1"/>
  <c r="E159" i="9"/>
  <c r="B159" i="9" s="1"/>
  <c r="G618" i="1"/>
  <c r="G616" i="1"/>
  <c r="G611" i="1"/>
  <c r="G606" i="1"/>
  <c r="H606" i="1"/>
  <c r="F269" i="9"/>
  <c r="B269" i="9" s="1"/>
  <c r="G599" i="1"/>
  <c r="G600" i="1"/>
  <c r="G597" i="1"/>
  <c r="G598" i="1"/>
  <c r="G596" i="1"/>
  <c r="G593" i="1"/>
  <c r="H588" i="1"/>
  <c r="G586" i="1"/>
  <c r="G584" i="1"/>
  <c r="G585" i="1"/>
  <c r="G583" i="1"/>
  <c r="G581" i="1"/>
  <c r="G582" i="1"/>
  <c r="G579" i="1"/>
  <c r="G580" i="1"/>
  <c r="G578" i="1"/>
  <c r="G577" i="1"/>
  <c r="G575" i="1"/>
  <c r="G576" i="1"/>
  <c r="E580" i="4"/>
  <c r="D574" i="1" s="1"/>
  <c r="G573" i="1"/>
  <c r="G572" i="1"/>
  <c r="G571" i="1"/>
  <c r="G569" i="1"/>
  <c r="G568" i="1"/>
  <c r="G567" i="1"/>
  <c r="G565" i="1"/>
  <c r="E567" i="4"/>
  <c r="D561" i="1" s="1"/>
  <c r="H561" i="1" s="1"/>
  <c r="G562" i="1"/>
  <c r="G563" i="1"/>
  <c r="G560" i="1"/>
  <c r="G559" i="1"/>
  <c r="G557" i="1"/>
  <c r="G555" i="1"/>
  <c r="E134" i="9"/>
  <c r="B134" i="9" s="1"/>
  <c r="G553" i="1"/>
  <c r="G551" i="1"/>
  <c r="G549" i="1"/>
  <c r="G548" i="1"/>
  <c r="G545" i="1"/>
  <c r="G544" i="1"/>
  <c r="G541" i="1"/>
  <c r="G540" i="1"/>
  <c r="E126" i="9"/>
  <c r="B126" i="9" s="1"/>
  <c r="H537" i="1"/>
  <c r="G537" i="1"/>
  <c r="G536" i="1"/>
  <c r="G532" i="1"/>
  <c r="G531" i="1"/>
  <c r="G528" i="1"/>
  <c r="G527" i="1"/>
  <c r="G524" i="1"/>
  <c r="H521" i="1"/>
  <c r="G519" i="1"/>
  <c r="H519" i="1"/>
  <c r="H520" i="1"/>
  <c r="G516" i="1"/>
  <c r="H516" i="1"/>
  <c r="H517" i="1"/>
  <c r="G513" i="1"/>
  <c r="H513" i="1"/>
  <c r="H514" i="1"/>
  <c r="E515" i="4"/>
  <c r="D509" i="1" s="1"/>
  <c r="H510" i="1"/>
  <c r="H512" i="1"/>
  <c r="H511" i="1"/>
  <c r="E115" i="9"/>
  <c r="B115" i="9" s="1"/>
  <c r="G504" i="1"/>
  <c r="G503" i="1"/>
  <c r="G501" i="1"/>
  <c r="G502" i="1"/>
  <c r="G500" i="1"/>
  <c r="G499" i="1"/>
  <c r="E110" i="9"/>
  <c r="B110" i="9" s="1"/>
  <c r="G498" i="1"/>
  <c r="G496" i="1"/>
  <c r="G497" i="1"/>
  <c r="G489" i="1"/>
  <c r="E103" i="9"/>
  <c r="B103" i="9" s="1"/>
  <c r="H484" i="1"/>
  <c r="E484" i="4"/>
  <c r="D478" i="1" s="1"/>
  <c r="H479" i="1"/>
  <c r="E94" i="9"/>
  <c r="B94" i="9" s="1"/>
  <c r="F235" i="9"/>
  <c r="B235" i="9" s="1"/>
  <c r="G477" i="1"/>
  <c r="G473" i="1"/>
  <c r="G470" i="1"/>
  <c r="G469" i="1"/>
  <c r="E472" i="4"/>
  <c r="D466" i="1" s="1"/>
  <c r="E459" i="4"/>
  <c r="D453" i="1" s="1"/>
  <c r="E86" i="9"/>
  <c r="B86" i="9" s="1"/>
  <c r="E79" i="9"/>
  <c r="B79" i="9" s="1"/>
  <c r="E78" i="9"/>
  <c r="B78" i="9" s="1"/>
  <c r="E421" i="4"/>
  <c r="D415" i="1" s="1"/>
  <c r="H415" i="1" s="1"/>
  <c r="D416" i="1"/>
  <c r="H416" i="1" s="1"/>
  <c r="G288" i="1"/>
  <c r="F271" i="9"/>
  <c r="E158" i="9"/>
  <c r="B158" i="9" s="1"/>
  <c r="E155" i="9"/>
  <c r="B155" i="9" s="1"/>
  <c r="E154" i="9"/>
  <c r="B154" i="9" s="1"/>
  <c r="E151" i="9"/>
  <c r="B151" i="9" s="1"/>
  <c r="F267" i="9"/>
  <c r="E147" i="9"/>
  <c r="B147" i="9" s="1"/>
  <c r="E146" i="9"/>
  <c r="B146" i="9" s="1"/>
  <c r="F265" i="9"/>
  <c r="E143" i="9"/>
  <c r="B143" i="9" s="1"/>
  <c r="B263" i="9"/>
  <c r="E142" i="9"/>
  <c r="B142" i="9" s="1"/>
  <c r="F261" i="9"/>
  <c r="B261" i="9" s="1"/>
  <c r="E139" i="9"/>
  <c r="B139" i="9" s="1"/>
  <c r="E138" i="9"/>
  <c r="B138" i="9" s="1"/>
  <c r="F259" i="9"/>
  <c r="B259" i="9" s="1"/>
  <c r="B257" i="9"/>
  <c r="E135" i="9"/>
  <c r="B135" i="9" s="1"/>
  <c r="E131" i="9"/>
  <c r="B131" i="9" s="1"/>
  <c r="E130" i="9"/>
  <c r="B130" i="9" s="1"/>
  <c r="E127" i="9"/>
  <c r="B127" i="9" s="1"/>
  <c r="F255" i="9"/>
  <c r="B255" i="9" s="1"/>
  <c r="E123" i="9"/>
  <c r="B123" i="9" s="1"/>
  <c r="E122" i="9"/>
  <c r="B122" i="9" s="1"/>
  <c r="F253" i="9"/>
  <c r="B251" i="9"/>
  <c r="F249" i="9"/>
  <c r="B249" i="9" s="1"/>
  <c r="E118" i="9"/>
  <c r="B118" i="9" s="1"/>
  <c r="E114" i="9"/>
  <c r="B114" i="9" s="1"/>
  <c r="E111" i="9"/>
  <c r="B111" i="9" s="1"/>
  <c r="F247" i="9"/>
  <c r="B247" i="9" s="1"/>
  <c r="B246" i="9"/>
  <c r="E107" i="9"/>
  <c r="B107" i="9" s="1"/>
  <c r="B245" i="9"/>
  <c r="F244" i="9"/>
  <c r="B244" i="9" s="1"/>
  <c r="E104" i="9"/>
  <c r="B104" i="9" s="1"/>
  <c r="F243" i="9"/>
  <c r="B243" i="9" s="1"/>
  <c r="B242" i="9"/>
  <c r="E102" i="9"/>
  <c r="B102" i="9" s="1"/>
  <c r="B241" i="9"/>
  <c r="F240" i="9"/>
  <c r="B240" i="9" s="1"/>
  <c r="F239" i="9"/>
  <c r="B239" i="9" s="1"/>
  <c r="E99" i="9"/>
  <c r="B99" i="9" s="1"/>
  <c r="B237" i="9"/>
  <c r="E95" i="9"/>
  <c r="B95" i="9" s="1"/>
  <c r="F236" i="9"/>
  <c r="B236" i="9" s="1"/>
  <c r="E91" i="9"/>
  <c r="B91" i="9" s="1"/>
  <c r="B88" i="9"/>
  <c r="E87" i="9"/>
  <c r="B87" i="9" s="1"/>
  <c r="B233" i="9"/>
  <c r="E83" i="9"/>
  <c r="B83" i="9" s="1"/>
  <c r="F232" i="9"/>
  <c r="B232" i="9" s="1"/>
  <c r="F231" i="9"/>
  <c r="B231" i="9" s="1"/>
  <c r="B230" i="9"/>
  <c r="B229" i="9"/>
  <c r="F228" i="9"/>
  <c r="B228" i="9" s="1"/>
  <c r="B76" i="9"/>
  <c r="F227" i="9"/>
  <c r="B227" i="9" s="1"/>
  <c r="G829" i="1"/>
  <c r="G828" i="1"/>
  <c r="G827" i="1"/>
  <c r="G825" i="1"/>
  <c r="G824" i="1"/>
  <c r="G823" i="1"/>
  <c r="E71" i="9"/>
  <c r="B71" i="9" s="1"/>
  <c r="G821" i="1"/>
  <c r="G820" i="1"/>
  <c r="G817" i="1"/>
  <c r="G816" i="1"/>
  <c r="G815" i="1"/>
  <c r="G813" i="1"/>
  <c r="G812" i="1"/>
  <c r="G809" i="1"/>
  <c r="G808" i="1"/>
  <c r="G807" i="1"/>
  <c r="G805" i="1"/>
  <c r="G804" i="1"/>
  <c r="G803" i="1"/>
  <c r="G801" i="1"/>
  <c r="G800" i="1"/>
  <c r="G797" i="1"/>
  <c r="G796" i="1"/>
  <c r="G795" i="1"/>
  <c r="G793" i="1"/>
  <c r="G792" i="1"/>
  <c r="G791" i="1"/>
  <c r="G789" i="1"/>
  <c r="G788" i="1"/>
  <c r="G787" i="1"/>
  <c r="G785" i="1"/>
  <c r="G784" i="1"/>
  <c r="G783" i="1"/>
  <c r="G781" i="1"/>
  <c r="G779" i="1"/>
  <c r="G769" i="1"/>
  <c r="E59" i="9"/>
  <c r="B59" i="9" s="1"/>
  <c r="E51" i="9"/>
  <c r="B51" i="9" s="1"/>
  <c r="F223" i="9"/>
  <c r="B223" i="9" s="1"/>
  <c r="E40" i="9"/>
  <c r="B40" i="9" s="1"/>
  <c r="E36" i="9"/>
  <c r="B36" i="9" s="1"/>
  <c r="F216" i="9"/>
  <c r="B216" i="9" s="1"/>
  <c r="G687" i="1"/>
  <c r="G686" i="1"/>
  <c r="G685" i="1"/>
  <c r="G684" i="1"/>
  <c r="G683" i="1"/>
  <c r="G682" i="1"/>
  <c r="G680" i="1"/>
  <c r="G679" i="1"/>
  <c r="G671" i="1"/>
  <c r="G670" i="1"/>
  <c r="G669" i="1"/>
  <c r="G668" i="1"/>
  <c r="G667" i="1"/>
  <c r="G666" i="1"/>
  <c r="G664" i="1"/>
  <c r="G663" i="1"/>
  <c r="G662" i="1"/>
  <c r="H657" i="1"/>
  <c r="G654" i="1"/>
  <c r="E26" i="9"/>
  <c r="B26" i="9" s="1"/>
  <c r="H290" i="1"/>
  <c r="H289" i="1"/>
  <c r="E644" i="4"/>
  <c r="D638" i="1" s="1"/>
  <c r="E273" i="9"/>
  <c r="B273" i="9" s="1"/>
  <c r="F378" i="4"/>
  <c r="E311" i="4"/>
  <c r="D306" i="1" s="1"/>
  <c r="F312" i="4"/>
  <c r="E299" i="4"/>
  <c r="H146" i="1"/>
  <c r="H145" i="1"/>
  <c r="H144" i="1"/>
  <c r="H143" i="1"/>
  <c r="H142" i="1"/>
  <c r="H141" i="1"/>
  <c r="H140" i="1"/>
  <c r="H139" i="1"/>
  <c r="H138" i="1"/>
  <c r="H135" i="1"/>
  <c r="H137" i="1"/>
  <c r="H136" i="1"/>
  <c r="H134" i="1"/>
  <c r="H133" i="1"/>
  <c r="H132" i="1"/>
  <c r="H129" i="1"/>
  <c r="H131" i="1"/>
  <c r="H130" i="1"/>
  <c r="H128" i="1"/>
  <c r="H127" i="1"/>
  <c r="E124" i="4"/>
  <c r="D120" i="1" s="1"/>
  <c r="H126" i="1"/>
  <c r="H125" i="1"/>
  <c r="H124" i="1"/>
  <c r="H123" i="1"/>
  <c r="F124" i="4"/>
  <c r="H120" i="1"/>
  <c r="H122" i="1"/>
  <c r="H118" i="1"/>
  <c r="H116" i="1"/>
  <c r="F120" i="4"/>
  <c r="H114" i="1"/>
  <c r="H113" i="1"/>
  <c r="H112" i="1"/>
  <c r="H111" i="1"/>
  <c r="H110" i="1"/>
  <c r="H108" i="1"/>
  <c r="H109" i="1"/>
  <c r="H107" i="1"/>
  <c r="H106" i="1"/>
  <c r="H105" i="1"/>
  <c r="H104" i="1"/>
  <c r="E106" i="4"/>
  <c r="D102" i="1" s="1"/>
  <c r="F107" i="4"/>
  <c r="H103" i="1"/>
  <c r="H87" i="1"/>
  <c r="H93" i="1"/>
  <c r="E37" i="9"/>
  <c r="B37" i="9" s="1"/>
  <c r="H100" i="1"/>
  <c r="H96" i="1"/>
  <c r="H94" i="1"/>
  <c r="H92" i="1"/>
  <c r="H90" i="1"/>
  <c r="H86" i="1"/>
  <c r="D79" i="1"/>
  <c r="H79" i="1" s="1"/>
  <c r="H84" i="1"/>
  <c r="E82" i="4"/>
  <c r="D78" i="1" s="1"/>
  <c r="G78" i="1" s="1"/>
  <c r="H83" i="1"/>
  <c r="H82" i="1"/>
  <c r="H81" i="1"/>
  <c r="H77" i="1"/>
  <c r="H75" i="1"/>
  <c r="H73" i="1"/>
  <c r="E33" i="9"/>
  <c r="B33" i="9" s="1"/>
  <c r="H67" i="1"/>
  <c r="E32" i="9"/>
  <c r="B32" i="9" s="1"/>
  <c r="H61" i="1"/>
  <c r="H63" i="1"/>
  <c r="E29" i="9"/>
  <c r="B29" i="9" s="1"/>
  <c r="E28" i="9"/>
  <c r="B28" i="9" s="1"/>
  <c r="H57" i="1"/>
  <c r="H55" i="1"/>
  <c r="H53" i="1"/>
  <c r="H51" i="1"/>
  <c r="H49" i="1"/>
  <c r="H46" i="1"/>
  <c r="F50" i="4"/>
  <c r="H41" i="1"/>
  <c r="H40" i="1"/>
  <c r="H42" i="1"/>
  <c r="H39" i="1"/>
  <c r="H38" i="1"/>
  <c r="H37" i="1"/>
  <c r="H36" i="1"/>
  <c r="H35" i="1"/>
  <c r="H33" i="1"/>
  <c r="H34" i="1"/>
  <c r="H25" i="1"/>
  <c r="H32" i="1"/>
  <c r="H31" i="1"/>
  <c r="E25" i="9"/>
  <c r="B25" i="9" s="1"/>
  <c r="H28" i="1"/>
  <c r="E24" i="9"/>
  <c r="B24" i="9" s="1"/>
  <c r="F214" i="9"/>
  <c r="B214" i="9" s="1"/>
  <c r="H18" i="1"/>
  <c r="H10" i="1"/>
  <c r="H8" i="1"/>
  <c r="H6" i="1"/>
  <c r="H4" i="1"/>
  <c r="E363" i="4"/>
  <c r="D358" i="1" s="1"/>
  <c r="F364" i="4"/>
  <c r="E351" i="4"/>
  <c r="D346" i="1" s="1"/>
  <c r="H282" i="1"/>
  <c r="G283" i="1"/>
  <c r="E75" i="9"/>
  <c r="B75" i="9" s="1"/>
  <c r="G275" i="1"/>
  <c r="H277" i="1"/>
  <c r="H274" i="1"/>
  <c r="H273" i="1"/>
  <c r="H270" i="1"/>
  <c r="H269" i="1"/>
  <c r="H266" i="1"/>
  <c r="H265" i="1"/>
  <c r="H262" i="1"/>
  <c r="H261" i="1"/>
  <c r="F264" i="4"/>
  <c r="B226" i="9"/>
  <c r="H258" i="1"/>
  <c r="H257" i="1"/>
  <c r="H254" i="1"/>
  <c r="E67" i="9"/>
  <c r="B67" i="9" s="1"/>
  <c r="H250" i="1"/>
  <c r="H249" i="1"/>
  <c r="H246" i="1"/>
  <c r="H245" i="1"/>
  <c r="H241" i="1"/>
  <c r="H238" i="1"/>
  <c r="H237" i="1"/>
  <c r="E63" i="9"/>
  <c r="B63" i="9" s="1"/>
  <c r="F236" i="4"/>
  <c r="H234" i="1"/>
  <c r="H233" i="1"/>
  <c r="E62" i="9"/>
  <c r="B62" i="9" s="1"/>
  <c r="H230" i="1"/>
  <c r="E224" i="4"/>
  <c r="D220" i="1" s="1"/>
  <c r="H226" i="1"/>
  <c r="H221" i="1"/>
  <c r="H222" i="1"/>
  <c r="H218" i="1"/>
  <c r="H217" i="1"/>
  <c r="F219" i="4"/>
  <c r="H214" i="1"/>
  <c r="H213" i="1"/>
  <c r="H210" i="1"/>
  <c r="H209" i="1"/>
  <c r="H206" i="1"/>
  <c r="F224" i="9"/>
  <c r="B224" i="9" s="1"/>
  <c r="E55" i="9"/>
  <c r="B55" i="9" s="1"/>
  <c r="H201" i="1"/>
  <c r="E54" i="9"/>
  <c r="B54" i="9" s="1"/>
  <c r="H198" i="1"/>
  <c r="H197" i="1"/>
  <c r="H193" i="1"/>
  <c r="H194" i="1"/>
  <c r="E196" i="4"/>
  <c r="D192" i="1" s="1"/>
  <c r="G192" i="1" s="1"/>
  <c r="H190" i="1"/>
  <c r="E47" i="9"/>
  <c r="B47" i="9" s="1"/>
  <c r="F222" i="9"/>
  <c r="B222" i="9" s="1"/>
  <c r="F188" i="4"/>
  <c r="H182" i="1"/>
  <c r="E45" i="9"/>
  <c r="B45" i="9" s="1"/>
  <c r="E44" i="9"/>
  <c r="B44" i="9" s="1"/>
  <c r="F220" i="9"/>
  <c r="B220" i="9" s="1"/>
  <c r="E43" i="9"/>
  <c r="B43" i="9" s="1"/>
  <c r="H178" i="1"/>
  <c r="H177" i="1"/>
  <c r="F177" i="4"/>
  <c r="H174" i="1"/>
  <c r="H173" i="1"/>
  <c r="H170" i="1"/>
  <c r="H169" i="1"/>
  <c r="H165" i="1"/>
  <c r="H166" i="1"/>
  <c r="E163" i="4"/>
  <c r="D159" i="1" s="1"/>
  <c r="H162" i="1"/>
  <c r="H161" i="1"/>
  <c r="H160" i="1"/>
  <c r="H158" i="1"/>
  <c r="H157" i="1"/>
  <c r="H155" i="1"/>
  <c r="H156" i="1"/>
  <c r="H153" i="1"/>
  <c r="H152" i="1"/>
  <c r="E152" i="4"/>
  <c r="H151" i="1"/>
  <c r="F218" i="9"/>
  <c r="H150" i="1"/>
  <c r="H149" i="1"/>
  <c r="E286" i="9"/>
  <c r="B286" i="9" s="1"/>
  <c r="E27" i="9"/>
  <c r="B27" i="9" s="1"/>
  <c r="H645" i="1"/>
  <c r="G1224" i="1"/>
  <c r="D644" i="4"/>
  <c r="G1263" i="1"/>
  <c r="G1154" i="1"/>
  <c r="G1165" i="1"/>
  <c r="G1247" i="1"/>
  <c r="H1407" i="1"/>
  <c r="H1401" i="1"/>
  <c r="G657" i="1"/>
  <c r="G295" i="1"/>
  <c r="H295" i="1"/>
  <c r="G297" i="1"/>
  <c r="H297" i="1"/>
  <c r="G299" i="1"/>
  <c r="H299" i="1"/>
  <c r="G301" i="1"/>
  <c r="H301" i="1"/>
  <c r="G303" i="1"/>
  <c r="H303" i="1"/>
  <c r="G305" i="1"/>
  <c r="H305" i="1"/>
  <c r="G307" i="1"/>
  <c r="H307" i="1"/>
  <c r="G309" i="1"/>
  <c r="H309" i="1"/>
  <c r="G311" i="1"/>
  <c r="H311" i="1"/>
  <c r="G313" i="1"/>
  <c r="H313" i="1"/>
  <c r="G315" i="1"/>
  <c r="H315" i="1"/>
  <c r="G317" i="1"/>
  <c r="H317" i="1"/>
  <c r="G319" i="1"/>
  <c r="H319" i="1"/>
  <c r="G321" i="1"/>
  <c r="H321" i="1"/>
  <c r="G323" i="1"/>
  <c r="H323" i="1"/>
  <c r="G325" i="1"/>
  <c r="H325" i="1"/>
  <c r="G327" i="1"/>
  <c r="H327" i="1"/>
  <c r="G329" i="1"/>
  <c r="H329" i="1"/>
  <c r="G331" i="1"/>
  <c r="H331" i="1"/>
  <c r="G333" i="1"/>
  <c r="H333" i="1"/>
  <c r="G335" i="1"/>
  <c r="H335" i="1"/>
  <c r="G337" i="1"/>
  <c r="H337" i="1"/>
  <c r="G339" i="1"/>
  <c r="H339" i="1"/>
  <c r="G341" i="1"/>
  <c r="H341" i="1"/>
  <c r="G343" i="1"/>
  <c r="H343" i="1"/>
  <c r="G347" i="1"/>
  <c r="H347" i="1"/>
  <c r="G349" i="1"/>
  <c r="H349" i="1"/>
  <c r="G351" i="1"/>
  <c r="H351" i="1"/>
  <c r="G353" i="1"/>
  <c r="H353" i="1"/>
  <c r="G355" i="1"/>
  <c r="H355" i="1"/>
  <c r="G357" i="1"/>
  <c r="H357" i="1"/>
  <c r="G359" i="1"/>
  <c r="H359" i="1"/>
  <c r="G361" i="1"/>
  <c r="H361" i="1"/>
  <c r="G363" i="1"/>
  <c r="H363" i="1"/>
  <c r="G365" i="1"/>
  <c r="H365" i="1"/>
  <c r="G367" i="1"/>
  <c r="H367" i="1"/>
  <c r="G369" i="1"/>
  <c r="H369" i="1"/>
  <c r="G371" i="1"/>
  <c r="H371" i="1"/>
  <c r="G373" i="1"/>
  <c r="H373" i="1"/>
  <c r="G375" i="1"/>
  <c r="H375" i="1"/>
  <c r="G377" i="1"/>
  <c r="H377" i="1"/>
  <c r="G379" i="1"/>
  <c r="H379" i="1"/>
  <c r="G381" i="1"/>
  <c r="H381" i="1"/>
  <c r="G383" i="1"/>
  <c r="H383" i="1"/>
  <c r="G385" i="1"/>
  <c r="H385" i="1"/>
  <c r="G387" i="1"/>
  <c r="H387" i="1"/>
  <c r="G389" i="1"/>
  <c r="H389" i="1"/>
  <c r="G391" i="1"/>
  <c r="H391" i="1"/>
  <c r="G393" i="1"/>
  <c r="H393" i="1"/>
  <c r="G395" i="1"/>
  <c r="H395" i="1"/>
  <c r="G397" i="1"/>
  <c r="H397" i="1"/>
  <c r="G399" i="1"/>
  <c r="H399" i="1"/>
  <c r="G401" i="1"/>
  <c r="H401" i="1"/>
  <c r="G405" i="1"/>
  <c r="H405" i="1"/>
  <c r="G411" i="1"/>
  <c r="H411" i="1"/>
  <c r="G413" i="1"/>
  <c r="H413" i="1"/>
  <c r="G417" i="1"/>
  <c r="H417" i="1"/>
  <c r="G419" i="1"/>
  <c r="H419" i="1"/>
  <c r="G421" i="1"/>
  <c r="H421" i="1"/>
  <c r="G423" i="1"/>
  <c r="H423" i="1"/>
  <c r="G425" i="1"/>
  <c r="H425" i="1"/>
  <c r="G427" i="1"/>
  <c r="H427" i="1"/>
  <c r="G429" i="1"/>
  <c r="H429" i="1"/>
  <c r="G431" i="1"/>
  <c r="H431" i="1"/>
  <c r="G433" i="1"/>
  <c r="H433" i="1"/>
  <c r="G435" i="1"/>
  <c r="H435" i="1"/>
  <c r="G437" i="1"/>
  <c r="H437" i="1"/>
  <c r="G439" i="1"/>
  <c r="H439" i="1"/>
  <c r="G441" i="1"/>
  <c r="H441" i="1"/>
  <c r="G443" i="1"/>
  <c r="H443" i="1"/>
  <c r="G445" i="1"/>
  <c r="H445" i="1"/>
  <c r="G447" i="1"/>
  <c r="H447" i="1"/>
  <c r="G449" i="1"/>
  <c r="H449" i="1"/>
  <c r="G451" i="1"/>
  <c r="H451" i="1"/>
  <c r="G455" i="1"/>
  <c r="H455" i="1"/>
  <c r="G457" i="1"/>
  <c r="H457" i="1"/>
  <c r="G459" i="1"/>
  <c r="H459" i="1"/>
  <c r="G461" i="1"/>
  <c r="H461" i="1"/>
  <c r="G463" i="1"/>
  <c r="H463" i="1"/>
  <c r="G465" i="1"/>
  <c r="H465" i="1"/>
  <c r="G468" i="1"/>
  <c r="G472" i="1"/>
  <c r="G476"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60" i="1"/>
  <c r="G161" i="1"/>
  <c r="G162" i="1"/>
  <c r="H164" i="1"/>
  <c r="G166" i="1"/>
  <c r="H168" i="1"/>
  <c r="G170" i="1"/>
  <c r="H172" i="1"/>
  <c r="G174" i="1"/>
  <c r="H176" i="1"/>
  <c r="G178" i="1"/>
  <c r="H180" i="1"/>
  <c r="G182" i="1"/>
  <c r="H184" i="1"/>
  <c r="G186" i="1"/>
  <c r="H188" i="1"/>
  <c r="G190" i="1"/>
  <c r="H192" i="1"/>
  <c r="G194" i="1"/>
  <c r="H196" i="1"/>
  <c r="G198" i="1"/>
  <c r="H200" i="1"/>
  <c r="G202" i="1"/>
  <c r="H204" i="1"/>
  <c r="G206" i="1"/>
  <c r="H208" i="1"/>
  <c r="G210" i="1"/>
  <c r="H212" i="1"/>
  <c r="G214" i="1"/>
  <c r="H216" i="1"/>
  <c r="G218" i="1"/>
  <c r="G222" i="1"/>
  <c r="H224" i="1"/>
  <c r="G226" i="1"/>
  <c r="H228" i="1"/>
  <c r="G230" i="1"/>
  <c r="H232" i="1"/>
  <c r="G234" i="1"/>
  <c r="H236" i="1"/>
  <c r="G238" i="1"/>
  <c r="H240" i="1"/>
  <c r="G242" i="1"/>
  <c r="H244" i="1"/>
  <c r="G246" i="1"/>
  <c r="H248" i="1"/>
  <c r="G250" i="1"/>
  <c r="H252" i="1"/>
  <c r="G254" i="1"/>
  <c r="H256" i="1"/>
  <c r="G258" i="1"/>
  <c r="H260" i="1"/>
  <c r="G262" i="1"/>
  <c r="H264" i="1"/>
  <c r="G266" i="1"/>
  <c r="H268" i="1"/>
  <c r="G270" i="1"/>
  <c r="H272" i="1"/>
  <c r="G274" i="1"/>
  <c r="H276" i="1"/>
  <c r="G278" i="1"/>
  <c r="H280" i="1"/>
  <c r="G282" i="1"/>
  <c r="H284" i="1"/>
  <c r="H288" i="1"/>
  <c r="G290" i="1"/>
  <c r="G292" i="1"/>
  <c r="H292" i="1"/>
  <c r="G296" i="1"/>
  <c r="H296" i="1"/>
  <c r="G298" i="1"/>
  <c r="H298" i="1"/>
  <c r="G300" i="1"/>
  <c r="H300" i="1"/>
  <c r="G302" i="1"/>
  <c r="H302" i="1"/>
  <c r="G304" i="1"/>
  <c r="H304" i="1"/>
  <c r="G308" i="1"/>
  <c r="H308" i="1"/>
  <c r="G310" i="1"/>
  <c r="H310" i="1"/>
  <c r="G312" i="1"/>
  <c r="H312" i="1"/>
  <c r="G314" i="1"/>
  <c r="H314" i="1"/>
  <c r="G316" i="1"/>
  <c r="H316" i="1"/>
  <c r="G318" i="1"/>
  <c r="H318" i="1"/>
  <c r="G320" i="1"/>
  <c r="H320" i="1"/>
  <c r="G322" i="1"/>
  <c r="H322" i="1"/>
  <c r="G324" i="1"/>
  <c r="H324" i="1"/>
  <c r="G326" i="1"/>
  <c r="H326" i="1"/>
  <c r="G328" i="1"/>
  <c r="H328" i="1"/>
  <c r="G330" i="1"/>
  <c r="H330" i="1"/>
  <c r="G332" i="1"/>
  <c r="H332" i="1"/>
  <c r="G334" i="1"/>
  <c r="H334" i="1"/>
  <c r="G336" i="1"/>
  <c r="H336" i="1"/>
  <c r="G338" i="1"/>
  <c r="H338" i="1"/>
  <c r="G340" i="1"/>
  <c r="H340" i="1"/>
  <c r="G342" i="1"/>
  <c r="H342" i="1"/>
  <c r="G344" i="1"/>
  <c r="H344" i="1"/>
  <c r="G348" i="1"/>
  <c r="H348" i="1"/>
  <c r="G350" i="1"/>
  <c r="H350" i="1"/>
  <c r="G352" i="1"/>
  <c r="H352" i="1"/>
  <c r="G354" i="1"/>
  <c r="H354" i="1"/>
  <c r="G356" i="1"/>
  <c r="H356" i="1"/>
  <c r="G360" i="1"/>
  <c r="H360" i="1"/>
  <c r="G362" i="1"/>
  <c r="H362" i="1"/>
  <c r="G364" i="1"/>
  <c r="H364" i="1"/>
  <c r="G366" i="1"/>
  <c r="H366" i="1"/>
  <c r="G368" i="1"/>
  <c r="H368" i="1"/>
  <c r="G370" i="1"/>
  <c r="H370" i="1"/>
  <c r="G372" i="1"/>
  <c r="H372" i="1"/>
  <c r="G374" i="1"/>
  <c r="H374" i="1"/>
  <c r="G376" i="1"/>
  <c r="H376" i="1"/>
  <c r="G378" i="1"/>
  <c r="H378" i="1"/>
  <c r="G380" i="1"/>
  <c r="H380" i="1"/>
  <c r="G382" i="1"/>
  <c r="H382" i="1"/>
  <c r="G384" i="1"/>
  <c r="H384" i="1"/>
  <c r="G386" i="1"/>
  <c r="H386" i="1"/>
  <c r="G388" i="1"/>
  <c r="H388" i="1"/>
  <c r="G390" i="1"/>
  <c r="H390" i="1"/>
  <c r="G392" i="1"/>
  <c r="H392" i="1"/>
  <c r="G394" i="1"/>
  <c r="H394" i="1"/>
  <c r="G396" i="1"/>
  <c r="H396" i="1"/>
  <c r="G398" i="1"/>
  <c r="H398" i="1"/>
  <c r="G400" i="1"/>
  <c r="H400" i="1"/>
  <c r="G404" i="1"/>
  <c r="H404" i="1"/>
  <c r="G406" i="1"/>
  <c r="H406" i="1"/>
  <c r="G412" i="1"/>
  <c r="H412" i="1"/>
  <c r="G416" i="1"/>
  <c r="G418" i="1"/>
  <c r="H418" i="1"/>
  <c r="G420" i="1"/>
  <c r="H420" i="1"/>
  <c r="G422" i="1"/>
  <c r="H422" i="1"/>
  <c r="G424" i="1"/>
  <c r="H424" i="1"/>
  <c r="G426" i="1"/>
  <c r="H426" i="1"/>
  <c r="G428" i="1"/>
  <c r="H428" i="1"/>
  <c r="G430" i="1"/>
  <c r="H430" i="1"/>
  <c r="G432" i="1"/>
  <c r="H432" i="1"/>
  <c r="G434" i="1"/>
  <c r="H434" i="1"/>
  <c r="G436" i="1"/>
  <c r="H436" i="1"/>
  <c r="G438" i="1"/>
  <c r="H438" i="1"/>
  <c r="G440" i="1"/>
  <c r="H440" i="1"/>
  <c r="G442" i="1"/>
  <c r="H442" i="1"/>
  <c r="G444" i="1"/>
  <c r="H444" i="1"/>
  <c r="G446" i="1"/>
  <c r="H446" i="1"/>
  <c r="G448" i="1"/>
  <c r="H448" i="1"/>
  <c r="G450" i="1"/>
  <c r="H450" i="1"/>
  <c r="G452" i="1"/>
  <c r="H452" i="1"/>
  <c r="G454" i="1"/>
  <c r="H454" i="1"/>
  <c r="G456" i="1"/>
  <c r="H456" i="1"/>
  <c r="G458" i="1"/>
  <c r="H458" i="1"/>
  <c r="G460" i="1"/>
  <c r="H460" i="1"/>
  <c r="G462" i="1"/>
  <c r="H462" i="1"/>
  <c r="G464" i="1"/>
  <c r="H464" i="1"/>
  <c r="G467" i="1"/>
  <c r="G471" i="1"/>
  <c r="G475" i="1"/>
  <c r="H163" i="1"/>
  <c r="G165" i="1"/>
  <c r="H167" i="1"/>
  <c r="G169" i="1"/>
  <c r="H171" i="1"/>
  <c r="G173" i="1"/>
  <c r="H175" i="1"/>
  <c r="G177" i="1"/>
  <c r="H179" i="1"/>
  <c r="G181" i="1"/>
  <c r="H183" i="1"/>
  <c r="G185" i="1"/>
  <c r="H187" i="1"/>
  <c r="G189" i="1"/>
  <c r="H191" i="1"/>
  <c r="G193" i="1"/>
  <c r="H195" i="1"/>
  <c r="G197" i="1"/>
  <c r="H199" i="1"/>
  <c r="G201" i="1"/>
  <c r="H203" i="1"/>
  <c r="G205" i="1"/>
  <c r="H207" i="1"/>
  <c r="G209" i="1"/>
  <c r="G213" i="1"/>
  <c r="H215" i="1"/>
  <c r="G217" i="1"/>
  <c r="H219" i="1"/>
  <c r="G221" i="1"/>
  <c r="H223" i="1"/>
  <c r="G225" i="1"/>
  <c r="H227" i="1"/>
  <c r="G229" i="1"/>
  <c r="H231" i="1"/>
  <c r="G233" i="1"/>
  <c r="H235" i="1"/>
  <c r="G237" i="1"/>
  <c r="H239" i="1"/>
  <c r="G241" i="1"/>
  <c r="H243" i="1"/>
  <c r="G245" i="1"/>
  <c r="H247" i="1"/>
  <c r="G249" i="1"/>
  <c r="H251" i="1"/>
  <c r="G253" i="1"/>
  <c r="H255" i="1"/>
  <c r="G257" i="1"/>
  <c r="G261" i="1"/>
  <c r="H263" i="1"/>
  <c r="G265" i="1"/>
  <c r="H267" i="1"/>
  <c r="G269" i="1"/>
  <c r="H271" i="1"/>
  <c r="G273" i="1"/>
  <c r="H275" i="1"/>
  <c r="H279" i="1"/>
  <c r="H283" i="1"/>
  <c r="H291" i="1"/>
  <c r="H631" i="1"/>
  <c r="H632" i="1"/>
  <c r="H993" i="1"/>
  <c r="G993"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8" i="1"/>
  <c r="G1048" i="1"/>
  <c r="H1053" i="1"/>
  <c r="G1053" i="1"/>
  <c r="H1067" i="1"/>
  <c r="G1067" i="1"/>
  <c r="H1083" i="1"/>
  <c r="G1083" i="1"/>
  <c r="H1099" i="1"/>
  <c r="G1099" i="1"/>
  <c r="H1115" i="1"/>
  <c r="G1115" i="1"/>
  <c r="H1131" i="1"/>
  <c r="G1131" i="1"/>
  <c r="H1150" i="1"/>
  <c r="G115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1062" i="1"/>
  <c r="G1062" i="1"/>
  <c r="H1078" i="1"/>
  <c r="G1078" i="1"/>
  <c r="H1094" i="1"/>
  <c r="G1094" i="1"/>
  <c r="H1110" i="1"/>
  <c r="G1110" i="1"/>
  <c r="H1126" i="1"/>
  <c r="G1126" i="1"/>
  <c r="H1142" i="1"/>
  <c r="G1142" i="1"/>
  <c r="H1147" i="1"/>
  <c r="G1147" i="1"/>
  <c r="H987" i="1"/>
  <c r="H997" i="1"/>
  <c r="G997" i="1"/>
  <c r="H1059" i="1"/>
  <c r="G1059" i="1"/>
  <c r="H1075" i="1"/>
  <c r="G1075" i="1"/>
  <c r="H1091" i="1"/>
  <c r="G1091" i="1"/>
  <c r="H1107" i="1"/>
  <c r="G1107" i="1"/>
  <c r="H1123" i="1"/>
  <c r="G1123" i="1"/>
  <c r="H1139" i="1"/>
  <c r="G113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G986" i="1"/>
  <c r="H986" i="1"/>
  <c r="H1070" i="1"/>
  <c r="G1070" i="1"/>
  <c r="H1086" i="1"/>
  <c r="G1086" i="1"/>
  <c r="H1102" i="1"/>
  <c r="G1102" i="1"/>
  <c r="H1118" i="1"/>
  <c r="G1118" i="1"/>
  <c r="H1134" i="1"/>
  <c r="G1134"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G1052" i="1"/>
  <c r="H1058" i="1"/>
  <c r="G1058" i="1"/>
  <c r="H1066" i="1"/>
  <c r="G1066" i="1"/>
  <c r="H1074" i="1"/>
  <c r="G1074" i="1"/>
  <c r="H1082" i="1"/>
  <c r="G1082" i="1"/>
  <c r="H1090" i="1"/>
  <c r="G1090" i="1"/>
  <c r="H1098" i="1"/>
  <c r="G1098" i="1"/>
  <c r="H1106" i="1"/>
  <c r="G1106" i="1"/>
  <c r="H1114" i="1"/>
  <c r="G1114" i="1"/>
  <c r="H1122" i="1"/>
  <c r="G1122" i="1"/>
  <c r="H1130" i="1"/>
  <c r="G1130" i="1"/>
  <c r="H1138" i="1"/>
  <c r="G1138" i="1"/>
  <c r="H1146" i="1"/>
  <c r="G1146" i="1"/>
  <c r="H1218" i="1"/>
  <c r="G1218" i="1"/>
  <c r="H989" i="1"/>
  <c r="G992" i="1"/>
  <c r="G996" i="1"/>
  <c r="G1047" i="1"/>
  <c r="G1051" i="1"/>
  <c r="G1055" i="1"/>
  <c r="G1063" i="1"/>
  <c r="G1071" i="1"/>
  <c r="G1079" i="1"/>
  <c r="G1087" i="1"/>
  <c r="G1095" i="1"/>
  <c r="G1103" i="1"/>
  <c r="G1111" i="1"/>
  <c r="G1119" i="1"/>
  <c r="G1127" i="1"/>
  <c r="G1135"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G1217" i="1"/>
  <c r="G1221" i="1"/>
  <c r="G1057" i="1"/>
  <c r="G1061" i="1"/>
  <c r="G1065" i="1"/>
  <c r="G1069" i="1"/>
  <c r="G1073" i="1"/>
  <c r="G1077" i="1"/>
  <c r="G1081" i="1"/>
  <c r="G1085" i="1"/>
  <c r="G1089" i="1"/>
  <c r="G1093" i="1"/>
  <c r="G1097" i="1"/>
  <c r="G1101" i="1"/>
  <c r="G1105" i="1"/>
  <c r="G1109" i="1"/>
  <c r="G1117" i="1"/>
  <c r="G1121" i="1"/>
  <c r="G1125" i="1"/>
  <c r="G1129" i="1"/>
  <c r="G1133" i="1"/>
  <c r="G1137" i="1"/>
  <c r="G1141" i="1"/>
  <c r="G1145" i="1"/>
  <c r="G1149"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G1216" i="1"/>
  <c r="G1220" i="1"/>
  <c r="H1382" i="1"/>
  <c r="G1385" i="1"/>
  <c r="G1389" i="1"/>
  <c r="G1393" i="1"/>
  <c r="G1397" i="1"/>
  <c r="G1401" i="1"/>
  <c r="G1405" i="1"/>
  <c r="G1409" i="1"/>
  <c r="G1410" i="1"/>
  <c r="G1411" i="1"/>
  <c r="G1412" i="1"/>
  <c r="G1413" i="1"/>
  <c r="G1414" i="1"/>
  <c r="G1415" i="1"/>
  <c r="G1416" i="1"/>
  <c r="G1417" i="1"/>
  <c r="G1418" i="1"/>
  <c r="G1419" i="1"/>
  <c r="H1440" i="1"/>
  <c r="H1446" i="1"/>
  <c r="G1446" i="1"/>
  <c r="I1446" i="1" s="1"/>
  <c r="H1450" i="1"/>
  <c r="G1450" i="1"/>
  <c r="J1457" i="1"/>
  <c r="H1457" i="1"/>
  <c r="G1457" i="1"/>
  <c r="I1457" i="1" s="1"/>
  <c r="H1461" i="1"/>
  <c r="G1461" i="1"/>
  <c r="G1465" i="1"/>
  <c r="G1469" i="1"/>
  <c r="G1473" i="1"/>
  <c r="H1476" i="1"/>
  <c r="G1476" i="1"/>
  <c r="I1476" i="1" s="1"/>
  <c r="H1480" i="1"/>
  <c r="G1480" i="1"/>
  <c r="I1443" i="1"/>
  <c r="I1447" i="1"/>
  <c r="I1451" i="1"/>
  <c r="G1387" i="1"/>
  <c r="G1391" i="1"/>
  <c r="G1395" i="1"/>
  <c r="G1399" i="1"/>
  <c r="G1403" i="1"/>
  <c r="G1407" i="1"/>
  <c r="H1444" i="1"/>
  <c r="H1453" i="1"/>
  <c r="G1456" i="1"/>
  <c r="G1460" i="1"/>
  <c r="J1462" i="1"/>
  <c r="H1462" i="1"/>
  <c r="G1462" i="1"/>
  <c r="I1462" i="1" s="1"/>
  <c r="J1466" i="1"/>
  <c r="H1466" i="1"/>
  <c r="G1466" i="1"/>
  <c r="I1466" i="1" s="1"/>
  <c r="J1474" i="1"/>
  <c r="H1474" i="1"/>
  <c r="G1474" i="1"/>
  <c r="I1474" i="1" s="1"/>
  <c r="I1464" i="1"/>
  <c r="H1439" i="1"/>
  <c r="I1439" i="1" s="1"/>
  <c r="G1442" i="1"/>
  <c r="I1442" i="1" s="1"/>
  <c r="J1442" i="1"/>
  <c r="H1443" i="1"/>
  <c r="G1449" i="1"/>
  <c r="I1449" i="1" s="1"/>
  <c r="H1455" i="1"/>
  <c r="I1455" i="1" s="1"/>
  <c r="H1458" i="1"/>
  <c r="I1458" i="1" s="1"/>
  <c r="J1458" i="1"/>
  <c r="H1459" i="1"/>
  <c r="I1459" i="1" s="1"/>
  <c r="H1463" i="1"/>
  <c r="I1463" i="1" s="1"/>
  <c r="J1463" i="1"/>
  <c r="H1464" i="1"/>
  <c r="H1467" i="1"/>
  <c r="I1467" i="1" s="1"/>
  <c r="J1467" i="1"/>
  <c r="H1468" i="1"/>
  <c r="I1468" i="1" s="1"/>
  <c r="H1471" i="1"/>
  <c r="I1471" i="1" s="1"/>
  <c r="J1471" i="1"/>
  <c r="H1472" i="1"/>
  <c r="I1472" i="1" s="1"/>
  <c r="H1475" i="1"/>
  <c r="G1479" i="1"/>
  <c r="G1519" i="1"/>
  <c r="H1522" i="1"/>
  <c r="G1527" i="1"/>
  <c r="H1530" i="1"/>
  <c r="G1532" i="1"/>
  <c r="G1535" i="1"/>
  <c r="H1538" i="1"/>
  <c r="G1547" i="1"/>
  <c r="G1554" i="1"/>
  <c r="H1554" i="1"/>
  <c r="G1567" i="1"/>
  <c r="H1567" i="1"/>
  <c r="G1575" i="1"/>
  <c r="H1575" i="1"/>
  <c r="D1453" i="1"/>
  <c r="G1453" i="1" s="1"/>
  <c r="I30" i="3"/>
  <c r="I1441" i="1"/>
  <c r="H1448" i="1"/>
  <c r="I1448" i="1" s="1"/>
  <c r="J1448" i="1"/>
  <c r="H1449" i="1"/>
  <c r="H1452" i="1"/>
  <c r="I1452" i="1" s="1"/>
  <c r="J1452" i="1"/>
  <c r="H1470" i="1"/>
  <c r="H1478" i="1"/>
  <c r="I1478" i="1" s="1"/>
  <c r="J1478" i="1"/>
  <c r="H1479" i="1"/>
  <c r="G1542" i="1"/>
  <c r="H1542" i="1"/>
  <c r="G1558" i="1"/>
  <c r="H1558" i="1"/>
  <c r="G1565" i="1"/>
  <c r="H1565" i="1"/>
  <c r="G1573" i="1"/>
  <c r="H1573" i="1"/>
  <c r="F644" i="4"/>
  <c r="C638" i="1"/>
  <c r="E141" i="6"/>
  <c r="I24" i="3"/>
  <c r="G1440" i="1"/>
  <c r="I1440" i="1" s="1"/>
  <c r="J1440" i="1"/>
  <c r="G1444" i="1"/>
  <c r="I1444" i="1" s="1"/>
  <c r="J1444" i="1"/>
  <c r="H1456" i="1"/>
  <c r="J1456" i="1"/>
  <c r="H1460" i="1"/>
  <c r="J1460" i="1"/>
  <c r="H1465" i="1"/>
  <c r="J1465" i="1"/>
  <c r="H1469" i="1"/>
  <c r="H1473" i="1"/>
  <c r="J1473" i="1"/>
  <c r="G1523" i="1"/>
  <c r="H1526" i="1"/>
  <c r="G1531" i="1"/>
  <c r="H1534" i="1"/>
  <c r="G1539" i="1"/>
  <c r="G1546" i="1"/>
  <c r="H1546" i="1"/>
  <c r="G1555" i="1"/>
  <c r="H1562" i="1"/>
  <c r="G1562" i="1"/>
  <c r="H1570" i="1"/>
  <c r="G1570" i="1"/>
  <c r="G1578" i="1"/>
  <c r="G315" i="9"/>
  <c r="E315" i="9" s="1"/>
  <c r="H29" i="3"/>
  <c r="C1436" i="1"/>
  <c r="G1550" i="1"/>
  <c r="H1550" i="1"/>
  <c r="D42" i="8"/>
  <c r="D643" i="4"/>
  <c r="E307" i="9"/>
  <c r="B307" i="9" s="1"/>
  <c r="H24" i="3"/>
  <c r="E7" i="4"/>
  <c r="F112" i="4"/>
  <c r="F197" i="4"/>
  <c r="D311" i="4"/>
  <c r="D363" i="4"/>
  <c r="E643" i="4"/>
  <c r="D637" i="1" s="1"/>
  <c r="D459" i="4"/>
  <c r="D420" i="4" s="1"/>
  <c r="D484" i="4"/>
  <c r="D580" i="4"/>
  <c r="D12" i="5"/>
  <c r="F70" i="5"/>
  <c r="F177" i="5"/>
  <c r="E206" i="5"/>
  <c r="D129" i="6"/>
  <c r="F45" i="4"/>
  <c r="F59" i="4"/>
  <c r="D106" i="4"/>
  <c r="D6" i="4" s="1"/>
  <c r="F125" i="4"/>
  <c r="D215" i="4"/>
  <c r="E263" i="4"/>
  <c r="D299" i="4"/>
  <c r="D351" i="4"/>
  <c r="F416" i="4"/>
  <c r="D472" i="4"/>
  <c r="E529" i="4"/>
  <c r="F8" i="5"/>
  <c r="F79" i="5"/>
  <c r="F149" i="5"/>
  <c r="F180" i="5"/>
  <c r="F190" i="5"/>
  <c r="D206" i="5"/>
  <c r="E238" i="5"/>
  <c r="D245" i="5"/>
  <c r="F5" i="6"/>
  <c r="E35" i="6"/>
  <c r="D89" i="6"/>
  <c r="D114" i="6"/>
  <c r="D163" i="4"/>
  <c r="D224" i="4"/>
  <c r="F252" i="4"/>
  <c r="F391" i="4"/>
  <c r="D515" i="4"/>
  <c r="D529" i="4"/>
  <c r="E593" i="4"/>
  <c r="D587" i="1" s="1"/>
  <c r="E7" i="5"/>
  <c r="D68" i="5"/>
  <c r="D35"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89" i="9"/>
  <c r="E189" i="9" s="1"/>
  <c r="B189" i="9" s="1"/>
  <c r="G187" i="9"/>
  <c r="E187" i="9" s="1"/>
  <c r="B187" i="9" s="1"/>
  <c r="G185" i="9"/>
  <c r="E185" i="9" s="1"/>
  <c r="B185" i="9" s="1"/>
  <c r="G166" i="9"/>
  <c r="H165" i="9"/>
  <c r="G165" i="9"/>
  <c r="G164" i="9"/>
  <c r="E164" i="9" s="1"/>
  <c r="B164" i="9" s="1"/>
  <c r="G163" i="9"/>
  <c r="E163" i="9" s="1"/>
  <c r="B163" i="9" s="1"/>
  <c r="G162" i="9"/>
  <c r="E162" i="9" s="1"/>
  <c r="B162" i="9" s="1"/>
  <c r="G161" i="9"/>
  <c r="E161" i="9" s="1"/>
  <c r="B161" i="9" s="1"/>
  <c r="G190" i="9"/>
  <c r="E190" i="9" s="1"/>
  <c r="B190" i="9" s="1"/>
  <c r="G188" i="9"/>
  <c r="E188" i="9" s="1"/>
  <c r="B188" i="9" s="1"/>
  <c r="G186" i="9"/>
  <c r="E186" i="9" s="1"/>
  <c r="B186"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E50" i="9"/>
  <c r="B50" i="9" s="1"/>
  <c r="B56" i="9"/>
  <c r="B64" i="9"/>
  <c r="B68" i="9"/>
  <c r="E74" i="9"/>
  <c r="B74" i="9" s="1"/>
  <c r="B80" i="9"/>
  <c r="E90" i="9"/>
  <c r="B90" i="9" s="1"/>
  <c r="B96" i="9"/>
  <c r="E289" i="9"/>
  <c r="B289" i="9" s="1"/>
  <c r="B72" i="9"/>
  <c r="B48" i="9"/>
  <c r="E58" i="9"/>
  <c r="B58" i="9" s="1"/>
  <c r="E70" i="9"/>
  <c r="B70" i="9" s="1"/>
  <c r="E82" i="9"/>
  <c r="B82" i="9" s="1"/>
  <c r="E98" i="9"/>
  <c r="B98" i="9" s="1"/>
  <c r="B218" i="9"/>
  <c r="B234" i="9"/>
  <c r="B267" i="9"/>
  <c r="B238" i="9"/>
  <c r="B253" i="9"/>
  <c r="B265" i="9"/>
  <c r="B271" i="9"/>
  <c r="G312" i="9" l="1"/>
  <c r="E312" i="9" s="1"/>
  <c r="B312" i="9" s="1"/>
  <c r="E176" i="5"/>
  <c r="I22" i="3" s="1"/>
  <c r="H309" i="9"/>
  <c r="E309" i="9" s="1"/>
  <c r="B309" i="9" s="1"/>
  <c r="D1167" i="1"/>
  <c r="F146" i="5"/>
  <c r="G1124" i="1"/>
  <c r="G1113" i="1"/>
  <c r="E68" i="5"/>
  <c r="E6" i="5" s="1"/>
  <c r="F134" i="5"/>
  <c r="D1112" i="1"/>
  <c r="C1518" i="1"/>
  <c r="G1518" i="1" s="1"/>
  <c r="H1540" i="1"/>
  <c r="G1540" i="1"/>
  <c r="G1524" i="1"/>
  <c r="I29" i="3"/>
  <c r="D1436" i="1"/>
  <c r="H1454" i="1"/>
  <c r="H620" i="1"/>
  <c r="G620" i="1"/>
  <c r="G561" i="1"/>
  <c r="E420" i="4"/>
  <c r="D414" i="1" s="1"/>
  <c r="G415" i="1"/>
  <c r="B192" i="9"/>
  <c r="E298" i="4"/>
  <c r="D293" i="1" s="1"/>
  <c r="D294" i="1"/>
  <c r="G79" i="1"/>
  <c r="F82" i="4"/>
  <c r="H78" i="1"/>
  <c r="E350" i="4"/>
  <c r="E165" i="9"/>
  <c r="B165" i="9" s="1"/>
  <c r="F196" i="4"/>
  <c r="E151" i="4"/>
  <c r="I17" i="3" s="1"/>
  <c r="H21" i="9"/>
  <c r="G21" i="9"/>
  <c r="E21" i="9" s="1"/>
  <c r="B21" i="9" s="1"/>
  <c r="F152" i="4"/>
  <c r="D148" i="1"/>
  <c r="H16" i="3"/>
  <c r="D412" i="4"/>
  <c r="C2" i="1"/>
  <c r="F420" i="4"/>
  <c r="C414" i="1"/>
  <c r="F213" i="9"/>
  <c r="B213" i="9" s="1"/>
  <c r="H25" i="3"/>
  <c r="C1329" i="1"/>
  <c r="F35" i="6"/>
  <c r="D528" i="4"/>
  <c r="C523" i="1"/>
  <c r="F529" i="4"/>
  <c r="F224" i="4"/>
  <c r="C220" i="1"/>
  <c r="H27" i="3"/>
  <c r="C1408" i="1"/>
  <c r="F114" i="6"/>
  <c r="F245" i="5"/>
  <c r="D237" i="5"/>
  <c r="C1222" i="1"/>
  <c r="F351" i="4"/>
  <c r="D350" i="4"/>
  <c r="C346" i="1"/>
  <c r="H310" i="9"/>
  <c r="D1183" i="1"/>
  <c r="C990" i="1"/>
  <c r="F12" i="5"/>
  <c r="D7" i="5"/>
  <c r="E6" i="4"/>
  <c r="D3" i="1"/>
  <c r="G638" i="1"/>
  <c r="H638" i="1"/>
  <c r="I1465" i="1"/>
  <c r="H21" i="3"/>
  <c r="C1046" i="1"/>
  <c r="C509" i="1"/>
  <c r="F515" i="4"/>
  <c r="F163" i="4"/>
  <c r="D151" i="4"/>
  <c r="C159" i="1"/>
  <c r="C1383" i="1"/>
  <c r="F89" i="6"/>
  <c r="F238" i="5"/>
  <c r="E237" i="5"/>
  <c r="D1215" i="1"/>
  <c r="E528" i="4"/>
  <c r="E635" i="4" s="1"/>
  <c r="D629" i="1" s="1"/>
  <c r="D523" i="1"/>
  <c r="F299" i="4"/>
  <c r="D298" i="4"/>
  <c r="C294" i="1"/>
  <c r="F106" i="4"/>
  <c r="C102" i="1"/>
  <c r="C574" i="1"/>
  <c r="F580" i="4"/>
  <c r="C637" i="1"/>
  <c r="F643" i="4"/>
  <c r="B315" i="9"/>
  <c r="E314" i="9"/>
  <c r="I10" i="3" s="1"/>
  <c r="F7" i="4"/>
  <c r="I1479" i="1"/>
  <c r="I20" i="3"/>
  <c r="D985" i="1"/>
  <c r="I25" i="3"/>
  <c r="D1329" i="1"/>
  <c r="G310" i="9"/>
  <c r="F206" i="5"/>
  <c r="C1183" i="1"/>
  <c r="F472" i="4"/>
  <c r="C466" i="1"/>
  <c r="F263" i="4"/>
  <c r="D259" i="1"/>
  <c r="D176" i="5"/>
  <c r="F484" i="4"/>
  <c r="C478" i="1"/>
  <c r="F363" i="4"/>
  <c r="C358" i="1"/>
  <c r="G1481" i="1"/>
  <c r="H1481" i="1"/>
  <c r="I1460" i="1"/>
  <c r="I1473" i="1"/>
  <c r="I1450" i="1"/>
  <c r="E166" i="9"/>
  <c r="B166" i="9" s="1"/>
  <c r="D141" i="6"/>
  <c r="G317" i="9" s="1"/>
  <c r="E317" i="9" s="1"/>
  <c r="G587" i="1"/>
  <c r="H587" i="1"/>
  <c r="F215" i="4"/>
  <c r="C211" i="1"/>
  <c r="C1423" i="1"/>
  <c r="F129" i="6"/>
  <c r="F459" i="4"/>
  <c r="C453" i="1"/>
  <c r="F311" i="4"/>
  <c r="C306" i="1"/>
  <c r="K1450" i="9"/>
  <c r="G313" i="9"/>
  <c r="E313" i="9" s="1"/>
  <c r="B313" i="9" s="1"/>
  <c r="I34" i="3"/>
  <c r="C1517" i="1"/>
  <c r="H1436" i="1"/>
  <c r="G1436" i="1"/>
  <c r="I28" i="3"/>
  <c r="D1435" i="1"/>
  <c r="I1456" i="1"/>
  <c r="H1518" i="1" l="1"/>
  <c r="E310" i="9"/>
  <c r="B310" i="9" s="1"/>
  <c r="D1153" i="1"/>
  <c r="H19" i="9"/>
  <c r="E19" i="9" s="1"/>
  <c r="B19" i="9" s="1"/>
  <c r="H1167" i="1"/>
  <c r="G1167" i="1"/>
  <c r="F68" i="5"/>
  <c r="D1046" i="1"/>
  <c r="H1046" i="1" s="1"/>
  <c r="I21" i="3"/>
  <c r="H1112" i="1"/>
  <c r="G1112" i="1"/>
  <c r="E407" i="4"/>
  <c r="D402" i="1" s="1"/>
  <c r="E408" i="4"/>
  <c r="D403" i="1" s="1"/>
  <c r="D345" i="1"/>
  <c r="D147" i="1"/>
  <c r="E289" i="4"/>
  <c r="E291" i="4" s="1"/>
  <c r="D287" i="1" s="1"/>
  <c r="G148" i="1"/>
  <c r="H148" i="1"/>
  <c r="E316" i="9"/>
  <c r="B317" i="9"/>
  <c r="G453" i="1"/>
  <c r="H453" i="1"/>
  <c r="H211" i="1"/>
  <c r="G211" i="1"/>
  <c r="H478" i="1"/>
  <c r="G478" i="1"/>
  <c r="H1183" i="1"/>
  <c r="G1183" i="1"/>
  <c r="H3" i="1"/>
  <c r="G3" i="1"/>
  <c r="F350" i="4"/>
  <c r="D408" i="4"/>
  <c r="C345" i="1"/>
  <c r="H220" i="1"/>
  <c r="G220" i="1"/>
  <c r="G294" i="1"/>
  <c r="H294" i="1"/>
  <c r="E636" i="4"/>
  <c r="D630" i="1" s="1"/>
  <c r="D522" i="1"/>
  <c r="H1215" i="1"/>
  <c r="G1215" i="1"/>
  <c r="H1383" i="1"/>
  <c r="G1383" i="1"/>
  <c r="I16" i="3"/>
  <c r="E412" i="4"/>
  <c r="F412" i="4" s="1"/>
  <c r="D2" i="1"/>
  <c r="H2" i="1" s="1"/>
  <c r="G414" i="1"/>
  <c r="H414" i="1"/>
  <c r="E311" i="9"/>
  <c r="H28" i="3"/>
  <c r="C1435" i="1"/>
  <c r="F141" i="6"/>
  <c r="G259" i="1"/>
  <c r="H259" i="1"/>
  <c r="H990" i="1"/>
  <c r="G990" i="1"/>
  <c r="D636" i="4"/>
  <c r="C522" i="1"/>
  <c r="F528" i="4"/>
  <c r="D639" i="4"/>
  <c r="C407" i="1"/>
  <c r="G1517" i="1"/>
  <c r="H1517" i="1"/>
  <c r="H11" i="3"/>
  <c r="G306" i="1"/>
  <c r="H306" i="1"/>
  <c r="G358" i="1"/>
  <c r="H358" i="1"/>
  <c r="H22" i="3"/>
  <c r="F176" i="5"/>
  <c r="D175" i="5"/>
  <c r="C1153" i="1"/>
  <c r="H466" i="1"/>
  <c r="G466" i="1"/>
  <c r="D984" i="1"/>
  <c r="H637" i="1"/>
  <c r="G637" i="1"/>
  <c r="G574" i="1"/>
  <c r="H574" i="1"/>
  <c r="D407" i="4"/>
  <c r="F298" i="4"/>
  <c r="C293" i="1"/>
  <c r="I23" i="3"/>
  <c r="D1214" i="1"/>
  <c r="H159" i="1"/>
  <c r="G159" i="1"/>
  <c r="H509" i="1"/>
  <c r="G509" i="1"/>
  <c r="D6" i="5"/>
  <c r="H20" i="3"/>
  <c r="C985" i="1"/>
  <c r="F7" i="5"/>
  <c r="G1222" i="1"/>
  <c r="H1222" i="1"/>
  <c r="H1408" i="1"/>
  <c r="G1408" i="1"/>
  <c r="H1329" i="1"/>
  <c r="G1329" i="1"/>
  <c r="H9" i="3"/>
  <c r="D635" i="4"/>
  <c r="F6" i="4"/>
  <c r="G1423" i="1"/>
  <c r="H1423" i="1"/>
  <c r="H102" i="1"/>
  <c r="G102" i="1"/>
  <c r="E175" i="5"/>
  <c r="D1152" i="1" s="1"/>
  <c r="H17" i="3"/>
  <c r="F151" i="4"/>
  <c r="D289" i="4"/>
  <c r="C147" i="1"/>
  <c r="G346" i="1"/>
  <c r="H346" i="1"/>
  <c r="F237" i="5"/>
  <c r="H23" i="3"/>
  <c r="C1214" i="1"/>
  <c r="H523" i="1"/>
  <c r="G523" i="1"/>
  <c r="G1046" i="1" l="1"/>
  <c r="G2" i="1"/>
  <c r="E413" i="4"/>
  <c r="E415" i="4" s="1"/>
  <c r="D410" i="1" s="1"/>
  <c r="D285" i="1"/>
  <c r="E290" i="4"/>
  <c r="D286" i="1" s="1"/>
  <c r="H1214" i="1"/>
  <c r="G1214" i="1"/>
  <c r="N3" i="9"/>
  <c r="I11" i="3"/>
  <c r="G522" i="1"/>
  <c r="H522" i="1"/>
  <c r="D413" i="4"/>
  <c r="F289" i="4"/>
  <c r="D291" i="4"/>
  <c r="C285" i="1"/>
  <c r="D290" i="4"/>
  <c r="G284" i="9"/>
  <c r="E284" i="9" s="1"/>
  <c r="B284" i="9" s="1"/>
  <c r="G278" i="9"/>
  <c r="F6" i="5"/>
  <c r="C984" i="1"/>
  <c r="C633" i="1"/>
  <c r="E639" i="4"/>
  <c r="D407" i="1"/>
  <c r="H407" i="1" s="1"/>
  <c r="F408" i="4"/>
  <c r="C403" i="1"/>
  <c r="G985" i="1"/>
  <c r="H985" i="1"/>
  <c r="C629" i="1"/>
  <c r="F635" i="4"/>
  <c r="F407" i="4"/>
  <c r="C402" i="1"/>
  <c r="H1435" i="1"/>
  <c r="G1435" i="1"/>
  <c r="K3" i="9"/>
  <c r="I9" i="3"/>
  <c r="H1153" i="1"/>
  <c r="G1153" i="1"/>
  <c r="H147" i="1"/>
  <c r="G147" i="1"/>
  <c r="G293" i="1"/>
  <c r="H293" i="1"/>
  <c r="H278" i="9"/>
  <c r="F175" i="5"/>
  <c r="C1152" i="1"/>
  <c r="F636" i="4"/>
  <c r="C630" i="1"/>
  <c r="G345" i="1"/>
  <c r="H345" i="1"/>
  <c r="G407" i="1" l="1"/>
  <c r="E414" i="4"/>
  <c r="D409" i="1" s="1"/>
  <c r="D408" i="1"/>
  <c r="E640" i="4"/>
  <c r="D634" i="1" s="1"/>
  <c r="E278" i="9"/>
  <c r="G630" i="1"/>
  <c r="H630" i="1"/>
  <c r="H629" i="1"/>
  <c r="G629" i="1"/>
  <c r="G402" i="1"/>
  <c r="H402" i="1"/>
  <c r="G1152" i="1"/>
  <c r="H1152" i="1"/>
  <c r="D633" i="1"/>
  <c r="H633" i="1" s="1"/>
  <c r="H8" i="3"/>
  <c r="H984" i="1"/>
  <c r="G984" i="1"/>
  <c r="G403" i="1"/>
  <c r="H403" i="1"/>
  <c r="F639" i="4"/>
  <c r="F290" i="4"/>
  <c r="C286" i="1"/>
  <c r="F413" i="4"/>
  <c r="D415" i="4"/>
  <c r="D640" i="4"/>
  <c r="C408" i="1"/>
  <c r="D414" i="4"/>
  <c r="H285" i="1"/>
  <c r="G285" i="1"/>
  <c r="F291" i="4"/>
  <c r="C287" i="1"/>
  <c r="E642" i="4" l="1"/>
  <c r="D636" i="1" s="1"/>
  <c r="E641" i="4"/>
  <c r="M3" i="9"/>
  <c r="D642" i="4"/>
  <c r="F640" i="4"/>
  <c r="C634" i="1"/>
  <c r="D641" i="4"/>
  <c r="H286" i="1"/>
  <c r="G286" i="1"/>
  <c r="G633" i="1"/>
  <c r="H287" i="1"/>
  <c r="G287" i="1"/>
  <c r="F415" i="4"/>
  <c r="C410" i="1"/>
  <c r="F414" i="4"/>
  <c r="C409" i="1"/>
  <c r="E277" i="9"/>
  <c r="I8" i="3" s="1"/>
  <c r="B278" i="9"/>
  <c r="G408" i="1"/>
  <c r="H408" i="1"/>
  <c r="E646" i="4" l="1"/>
  <c r="D640" i="1" s="1"/>
  <c r="D635" i="1"/>
  <c r="E645" i="4"/>
  <c r="I18" i="3" s="1"/>
  <c r="G409" i="1"/>
  <c r="H409" i="1"/>
  <c r="G410" i="1"/>
  <c r="H410" i="1"/>
  <c r="D646" i="4"/>
  <c r="F642" i="4"/>
  <c r="C636" i="1"/>
  <c r="H634" i="1"/>
  <c r="G634" i="1"/>
  <c r="C635" i="1"/>
  <c r="F641" i="4"/>
  <c r="D645" i="4"/>
  <c r="I19" i="3" l="1"/>
  <c r="D639" i="1"/>
  <c r="H19" i="3"/>
  <c r="C640" i="1"/>
  <c r="F646" i="4"/>
  <c r="G276" i="9"/>
  <c r="E276" i="9" s="1"/>
  <c r="B276" i="9" s="1"/>
  <c r="H18" i="3"/>
  <c r="C639" i="1"/>
  <c r="F645" i="4"/>
  <c r="H635" i="1"/>
  <c r="G635" i="1"/>
  <c r="H7" i="3"/>
  <c r="G636" i="1"/>
  <c r="H636" i="1"/>
  <c r="J3" i="9" l="1"/>
  <c r="H639" i="1"/>
  <c r="G639" i="1"/>
  <c r="H640" i="1"/>
  <c r="G640" i="1"/>
  <c r="G274" i="9" l="1"/>
  <c r="M272" i="9"/>
  <c r="L272" i="9"/>
  <c r="H274" i="9"/>
  <c r="G18" i="9"/>
  <c r="H18" i="9"/>
  <c r="I13" i="9"/>
  <c r="I9" i="9"/>
  <c r="H16" i="9"/>
  <c r="J9" i="9"/>
  <c r="H15" i="9"/>
  <c r="I5" i="9"/>
  <c r="K11" i="9"/>
  <c r="J17" i="9"/>
  <c r="J5" i="9"/>
  <c r="L16" i="9"/>
  <c r="J6" i="9"/>
  <c r="I11" i="9"/>
  <c r="H17" i="9"/>
  <c r="I8" i="9"/>
  <c r="M15" i="9"/>
  <c r="K12" i="9"/>
  <c r="G17" i="9"/>
  <c r="I7" i="9"/>
  <c r="M16" i="9"/>
  <c r="K7" i="9"/>
  <c r="J12" i="9"/>
  <c r="I6" i="9"/>
  <c r="K13" i="9"/>
  <c r="K10" i="9"/>
  <c r="G16" i="9"/>
  <c r="K6" i="9"/>
  <c r="K5" i="9"/>
  <c r="J10" i="9"/>
  <c r="I12" i="9"/>
  <c r="J8" i="9"/>
  <c r="G15" i="9"/>
  <c r="K8" i="9"/>
  <c r="J13" i="9"/>
  <c r="K9" i="9"/>
  <c r="L15" i="9"/>
  <c r="J11" i="9"/>
  <c r="I17" i="9"/>
  <c r="J7" i="9"/>
  <c r="F15" i="9" l="1"/>
  <c r="E10" i="9"/>
  <c r="B10" i="9" s="1"/>
  <c r="E16" i="9"/>
  <c r="F272" i="9"/>
  <c r="B272" i="9" s="1"/>
  <c r="E12" i="9"/>
  <c r="B12" i="9" s="1"/>
  <c r="E6" i="9"/>
  <c r="B6" i="9" s="1"/>
  <c r="E7" i="9"/>
  <c r="B7" i="9" s="1"/>
  <c r="E8" i="9"/>
  <c r="B8" i="9" s="1"/>
  <c r="F16" i="9"/>
  <c r="E5" i="9"/>
  <c r="E9" i="9"/>
  <c r="B9" i="9" s="1"/>
  <c r="E17" i="9"/>
  <c r="B17" i="9" s="1"/>
  <c r="E13" i="9"/>
  <c r="B13" i="9" s="1"/>
  <c r="E11" i="9"/>
  <c r="B11" i="9" s="1"/>
  <c r="E15" i="9"/>
  <c r="E18" i="9"/>
  <c r="B18" i="9" s="1"/>
  <c r="E274" i="9"/>
  <c r="B16" i="9" l="1"/>
  <c r="F20" i="9"/>
  <c r="F14" i="9"/>
  <c r="B274" i="9"/>
  <c r="E20" i="9"/>
  <c r="I7" i="3" s="1"/>
  <c r="E14" i="9"/>
  <c r="B15" i="9"/>
  <c r="B5" i="9"/>
  <c r="E4"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<sst xmlns="http://schemas.openxmlformats.org/spreadsheetml/2006/main" count="4369" uniqueCount="3422">
  <si>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</si>
  <si>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</si>
  <si>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</si>
  <si>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</si>
  <si>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</si>
  <si>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</si>
  <si>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</si>
  <si>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</si>
  <si>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</si>
  <si>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</si>
  <si>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</si>
  <si>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</si>
  <si>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</si>
  <si>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</si>
  <si>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</si>
  <si>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</si>
  <si>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</si>
  <si>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</si>
  <si>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</si>
  <si>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</si>
  <si>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</si>
  <si>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</si>
  <si>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</si>
  <si>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</si>
  <si>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</si>
  <si>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</si>
  <si>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</si>
  <si>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</si>
  <si>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</si>
  <si>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</si>
  <si>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</si>
  <si>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VINICA</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</si>
  <si>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</si>
  <si>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</si>
  <si>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</si>
  <si>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</si>
  <si>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</si>
  <si>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</si>
  <si>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</si>
  <si>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</si>
  <si>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</si>
  <si>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</si>
  <si>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</si>
  <si>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</si>
  <si>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</si>
  <si>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</si>
  <si>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</si>
  <si>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</si>
  <si>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</si>
  <si>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31286 - OPĆINA VINICA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</si>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</sst>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1319221.4500000002</v>
      </c>
      <c r="D2" s="6">
        <f>'PR-RAS'!E6</f>
        <v>1326418.67</v>
      </c>
      <c r="E2" s="6">
        <v>0</v>
      </c>
      <c r="F2" s="6">
        <v>0</v>
      </c>
      <c r="G2" s="7">
        <f t="shared" ref="G2:G264" si="0">(B2/1000)*(C2*1+D2*2)</f>
        <v>3972.05879</v>
      </c>
      <c r="H2" s="7">
        <f t="shared" ref="H2:H264" si="1">ABS(C2-ROUND(C2,0))+ABS(D2-ROUND(D2,0))</f>
        <v>0.78000000026077032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832462.14999999991</v>
      </c>
      <c r="D3" s="1">
        <f>'PR-RAS'!E7</f>
        <v>875333.83</v>
      </c>
      <c r="E3" s="1">
        <v>0</v>
      </c>
      <c r="F3" s="1">
        <v>0</v>
      </c>
      <c r="G3" s="2">
        <f t="shared" si="0"/>
        <v>5166.2596199999989</v>
      </c>
      <c r="H3" s="2">
        <f t="shared" si="1"/>
        <v>0.31999999994877726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788954.44</v>
      </c>
      <c r="D4" s="1">
        <f>'PR-RAS'!E8</f>
        <v>841909.22</v>
      </c>
      <c r="E4" s="1">
        <v>0</v>
      </c>
      <c r="F4" s="1">
        <v>0</v>
      </c>
      <c r="G4" s="2">
        <f t="shared" si="0"/>
        <v>7418.3186399999995</v>
      </c>
      <c r="H4" s="2">
        <f t="shared" si="1"/>
        <v>0.65999999991618097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847011.36</v>
      </c>
      <c r="D5" s="1">
        <f>'PR-RAS'!E9</f>
        <v>958393.57</v>
      </c>
      <c r="E5" s="1">
        <v>0</v>
      </c>
      <c r="F5" s="1">
        <v>0</v>
      </c>
      <c r="G5" s="2">
        <f t="shared" si="0"/>
        <v>11055.194</v>
      </c>
      <c r="H5" s="2">
        <f t="shared" si="1"/>
        <v>0.7900000000372529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64770.27</v>
      </c>
      <c r="D9" s="1">
        <f>'PR-RAS'!E13</f>
        <v>56376.85</v>
      </c>
      <c r="E9" s="1">
        <v>0</v>
      </c>
      <c r="F9" s="1">
        <v>0</v>
      </c>
      <c r="G9" s="2">
        <f t="shared" si="0"/>
        <v>1420.1917599999999</v>
      </c>
      <c r="H9" s="2">
        <f t="shared" si="1"/>
        <v>0.41999999999825377</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122827.19</v>
      </c>
      <c r="D11" s="1">
        <f>'PR-RAS'!E15</f>
        <v>172861.2</v>
      </c>
      <c r="E11" s="1">
        <v>0</v>
      </c>
      <c r="F11" s="1">
        <v>0</v>
      </c>
      <c r="G11" s="2">
        <f t="shared" si="0"/>
        <v>4685.4959000000008</v>
      </c>
      <c r="H11" s="2">
        <f t="shared" si="1"/>
        <v>0.39000000001396984</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35853.199999999997</v>
      </c>
      <c r="D19" s="1">
        <f>'PR-RAS'!E23</f>
        <v>25504.85</v>
      </c>
      <c r="E19" s="1">
        <v>0</v>
      </c>
      <c r="F19" s="1">
        <v>0</v>
      </c>
      <c r="G19" s="2">
        <f t="shared" si="0"/>
        <v>1563.5321999999999</v>
      </c>
      <c r="H19" s="2">
        <f t="shared" si="1"/>
        <v>0.34999999999854481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11365.36</v>
      </c>
      <c r="D20" s="1">
        <f>'PR-RAS'!E24</f>
        <v>11399.18</v>
      </c>
      <c r="E20" s="1">
        <v>0</v>
      </c>
      <c r="F20" s="1">
        <v>0</v>
      </c>
      <c r="G20" s="2">
        <f t="shared" si="0"/>
        <v>649.11068</v>
      </c>
      <c r="H20" s="2">
        <f t="shared" si="1"/>
        <v>0.54000000000087311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24487.84</v>
      </c>
      <c r="D23" s="1">
        <f>'PR-RAS'!E27</f>
        <v>14105.67</v>
      </c>
      <c r="E23" s="1">
        <v>0</v>
      </c>
      <c r="F23" s="1">
        <v>0</v>
      </c>
      <c r="G23" s="2">
        <f t="shared" si="0"/>
        <v>1159.3819599999999</v>
      </c>
      <c r="H23" s="2">
        <f t="shared" si="1"/>
        <v>0.48999999999978172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7654.51</v>
      </c>
      <c r="D25" s="1">
        <f>'PR-RAS'!E29</f>
        <v>7919.76</v>
      </c>
      <c r="E25" s="1">
        <v>0</v>
      </c>
      <c r="F25" s="1">
        <v>0</v>
      </c>
      <c r="G25" s="2">
        <f t="shared" si="0"/>
        <v>563.85672</v>
      </c>
      <c r="H25" s="2">
        <f t="shared" si="1"/>
        <v>0.72999999999956344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7654.51</v>
      </c>
      <c r="D27" s="1">
        <f>'PR-RAS'!E31</f>
        <v>7919.76</v>
      </c>
      <c r="E27" s="1">
        <v>0</v>
      </c>
      <c r="F27" s="1">
        <v>0</v>
      </c>
      <c r="G27" s="2">
        <f t="shared" si="0"/>
        <v>610.8447799999999</v>
      </c>
      <c r="H27" s="2">
        <f t="shared" si="1"/>
        <v>0.72999999999956344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353255.91000000003</v>
      </c>
      <c r="D46" s="1">
        <f>'PR-RAS'!E50</f>
        <v>313464.61</v>
      </c>
      <c r="E46" s="1">
        <v>0</v>
      </c>
      <c r="F46" s="1">
        <v>0</v>
      </c>
      <c r="G46" s="2">
        <f t="shared" si="0"/>
        <v>44108.330849999998</v>
      </c>
      <c r="H46" s="2">
        <f t="shared" si="1"/>
        <v>0.47999999998137355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353255.91000000003</v>
      </c>
      <c r="D55" s="1">
        <f>'PR-RAS'!E59</f>
        <v>312941.76</v>
      </c>
      <c r="E55" s="1">
        <v>0</v>
      </c>
      <c r="F55" s="1">
        <v>0</v>
      </c>
      <c r="G55" s="2">
        <f t="shared" si="0"/>
        <v>52873.529220000004</v>
      </c>
      <c r="H55" s="2">
        <f t="shared" si="1"/>
        <v>0.32999999995809048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233041.2</v>
      </c>
      <c r="D56" s="1">
        <f>'PR-RAS'!E60</f>
        <v>302441.76</v>
      </c>
      <c r="E56" s="1">
        <v>0</v>
      </c>
      <c r="F56" s="1">
        <v>0</v>
      </c>
      <c r="G56" s="2">
        <f t="shared" si="0"/>
        <v>46085.859599999996</v>
      </c>
      <c r="H56" s="2">
        <f t="shared" si="1"/>
        <v>0.44000000000232831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120214.71</v>
      </c>
      <c r="D57" s="1">
        <f>'PR-RAS'!E61</f>
        <v>10500</v>
      </c>
      <c r="E57" s="1">
        <v>0</v>
      </c>
      <c r="F57" s="1">
        <v>0</v>
      </c>
      <c r="G57" s="2">
        <f t="shared" si="0"/>
        <v>7908.0237600000009</v>
      </c>
      <c r="H57" s="2">
        <f t="shared" si="1"/>
        <v>0.28999999999359716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522.85</v>
      </c>
      <c r="E58" s="1">
        <v>0</v>
      </c>
      <c r="F58" s="1">
        <v>0</v>
      </c>
      <c r="G58" s="2">
        <f t="shared" si="0"/>
        <v>59.604900000000008</v>
      </c>
      <c r="H58" s="2">
        <f t="shared" si="1"/>
        <v>0.14999999999997726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522.85</v>
      </c>
      <c r="E60" s="1">
        <v>0</v>
      </c>
      <c r="F60" s="1">
        <v>0</v>
      </c>
      <c r="G60" s="2">
        <f t="shared" si="0"/>
        <v>61.696300000000001</v>
      </c>
      <c r="H60" s="2">
        <f t="shared" si="1"/>
        <v>0.14999999999997726</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45602.490000000005</v>
      </c>
      <c r="D78" s="1">
        <f>'PR-RAS'!E82</f>
        <v>39086.120000000003</v>
      </c>
      <c r="E78" s="1">
        <v>0</v>
      </c>
      <c r="F78" s="1">
        <v>0</v>
      </c>
      <c r="G78" s="2">
        <f t="shared" si="0"/>
        <v>9530.6542100000006</v>
      </c>
      <c r="H78" s="2">
        <f t="shared" si="1"/>
        <v>0.61000000000785803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3.76</v>
      </c>
      <c r="D79" s="1">
        <f>'PR-RAS'!E83</f>
        <v>6.59</v>
      </c>
      <c r="E79" s="1">
        <v>0</v>
      </c>
      <c r="F79" s="1">
        <v>0</v>
      </c>
      <c r="G79" s="2">
        <f t="shared" si="0"/>
        <v>1.3213199999999998</v>
      </c>
      <c r="H79" s="2">
        <f t="shared" si="1"/>
        <v>0.65000000000000036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3.76</v>
      </c>
      <c r="D81" s="1">
        <f>'PR-RAS'!E85</f>
        <v>6.59</v>
      </c>
      <c r="E81" s="1">
        <v>0</v>
      </c>
      <c r="F81" s="1">
        <v>0</v>
      </c>
      <c r="G81" s="2">
        <f t="shared" si="0"/>
        <v>1.3551999999999997</v>
      </c>
      <c r="H81" s="2">
        <f t="shared" si="1"/>
        <v>0.65000000000000036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45598.73</v>
      </c>
      <c r="D87" s="1">
        <f>'PR-RAS'!E91</f>
        <v>39079.530000000006</v>
      </c>
      <c r="E87" s="1">
        <v>0</v>
      </c>
      <c r="F87" s="1">
        <v>0</v>
      </c>
      <c r="G87" s="2">
        <f t="shared" si="0"/>
        <v>10643.16994</v>
      </c>
      <c r="H87" s="2">
        <f t="shared" si="1"/>
        <v>0.73999999999068677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916.72</v>
      </c>
      <c r="D88" s="1">
        <f>'PR-RAS'!E92</f>
        <v>1192.97</v>
      </c>
      <c r="E88" s="1">
        <v>0</v>
      </c>
      <c r="F88" s="1">
        <v>0</v>
      </c>
      <c r="G88" s="2">
        <f t="shared" si="0"/>
        <v>287.33141999999998</v>
      </c>
      <c r="H88" s="2">
        <f t="shared" si="1"/>
        <v>0.30999999999994543</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43733.440000000002</v>
      </c>
      <c r="D89" s="1">
        <f>'PR-RAS'!E93</f>
        <v>37797.480000000003</v>
      </c>
      <c r="E89" s="1">
        <v>0</v>
      </c>
      <c r="F89" s="1">
        <v>0</v>
      </c>
      <c r="G89" s="2">
        <f t="shared" si="0"/>
        <v>10500.8992</v>
      </c>
      <c r="H89" s="2">
        <f t="shared" si="1"/>
        <v>0.92000000000552973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302.61</v>
      </c>
      <c r="D90" s="1">
        <f>'PR-RAS'!E94</f>
        <v>8.64</v>
      </c>
      <c r="E90" s="1">
        <v>0</v>
      </c>
      <c r="F90" s="1">
        <v>0</v>
      </c>
      <c r="G90" s="2">
        <f t="shared" si="0"/>
        <v>28.470209999999998</v>
      </c>
      <c r="H90" s="2">
        <f t="shared" si="1"/>
        <v>0.74999999999998579</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645.96</v>
      </c>
      <c r="D93" s="1">
        <f>'PR-RAS'!E97</f>
        <v>80.44</v>
      </c>
      <c r="E93" s="1">
        <v>0</v>
      </c>
      <c r="F93" s="1">
        <v>0</v>
      </c>
      <c r="G93" s="2">
        <f t="shared" si="0"/>
        <v>74.229280000000003</v>
      </c>
      <c r="H93" s="2">
        <f t="shared" si="1"/>
        <v>0.47999999999996135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77450.59</v>
      </c>
      <c r="D102" s="1">
        <f>'PR-RAS'!E106</f>
        <v>82897.72</v>
      </c>
      <c r="E102" s="1">
        <v>0</v>
      </c>
      <c r="F102" s="1">
        <v>0</v>
      </c>
      <c r="G102" s="2">
        <f t="shared" si="0"/>
        <v>24567.849030000001</v>
      </c>
      <c r="H102" s="2">
        <f t="shared" si="1"/>
        <v>0.69000000000232831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44.77</v>
      </c>
      <c r="D103" s="1">
        <f>'PR-RAS'!E107</f>
        <v>15.69</v>
      </c>
      <c r="E103" s="1">
        <v>0</v>
      </c>
      <c r="F103" s="1">
        <v>0</v>
      </c>
      <c r="G103" s="2">
        <f t="shared" si="0"/>
        <v>7.7672999999999996</v>
      </c>
      <c r="H103" s="2">
        <f t="shared" si="1"/>
        <v>0.53999999999999737</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44.77</v>
      </c>
      <c r="D107" s="1">
        <f>'PR-RAS'!E111</f>
        <v>15.69</v>
      </c>
      <c r="E107" s="1">
        <v>0</v>
      </c>
      <c r="F107" s="1">
        <v>0</v>
      </c>
      <c r="G107" s="2">
        <f t="shared" si="0"/>
        <v>8.0719000000000012</v>
      </c>
      <c r="H107" s="2">
        <f t="shared" si="1"/>
        <v>0.53999999999999737</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15085.9</v>
      </c>
      <c r="D108" s="1">
        <f>'PR-RAS'!E112</f>
        <v>33124.410000000003</v>
      </c>
      <c r="E108" s="1">
        <v>0</v>
      </c>
      <c r="F108" s="1">
        <v>0</v>
      </c>
      <c r="G108" s="2">
        <f t="shared" si="0"/>
        <v>8702.8150399999995</v>
      </c>
      <c r="H108" s="2">
        <f t="shared" si="1"/>
        <v>0.51000000000385626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2902.09</v>
      </c>
      <c r="D111" s="1">
        <f>'PR-RAS'!E115</f>
        <v>2363.5500000000002</v>
      </c>
      <c r="E111" s="1">
        <v>0</v>
      </c>
      <c r="F111" s="1">
        <v>0</v>
      </c>
      <c r="G111" s="2">
        <f t="shared" si="0"/>
        <v>839.21090000000004</v>
      </c>
      <c r="H111" s="2">
        <f t="shared" si="1"/>
        <v>0.53999999999996362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12183.81</v>
      </c>
      <c r="D113" s="1">
        <f>'PR-RAS'!E117</f>
        <v>30760.86</v>
      </c>
      <c r="E113" s="1">
        <v>0</v>
      </c>
      <c r="F113" s="1">
        <v>0</v>
      </c>
      <c r="G113" s="2">
        <f t="shared" si="0"/>
        <v>8255.0193600000002</v>
      </c>
      <c r="H113" s="2">
        <f t="shared" si="1"/>
        <v>0.32999999999992724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62319.92</v>
      </c>
      <c r="D116" s="1">
        <f>'PR-RAS'!E120</f>
        <v>49757.619999999995</v>
      </c>
      <c r="E116" s="1">
        <v>0</v>
      </c>
      <c r="F116" s="1">
        <v>0</v>
      </c>
      <c r="G116" s="2">
        <f t="shared" si="0"/>
        <v>18611.043399999999</v>
      </c>
      <c r="H116" s="2">
        <f t="shared" si="1"/>
        <v>0.46000000000640284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12713.92</v>
      </c>
      <c r="D117" s="1">
        <f>'PR-RAS'!E121</f>
        <v>551.20000000000005</v>
      </c>
      <c r="E117" s="1">
        <v>0</v>
      </c>
      <c r="F117" s="1">
        <v>0</v>
      </c>
      <c r="G117" s="2">
        <f t="shared" si="0"/>
        <v>1602.6931200000001</v>
      </c>
      <c r="H117" s="2">
        <f t="shared" si="1"/>
        <v>0.27999999999997272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49606</v>
      </c>
      <c r="D118" s="1">
        <f>'PR-RAS'!E122</f>
        <v>49206.42</v>
      </c>
      <c r="E118" s="1">
        <v>0</v>
      </c>
      <c r="F118" s="1">
        <v>0</v>
      </c>
      <c r="G118" s="2">
        <f t="shared" si="0"/>
        <v>17318.204280000002</v>
      </c>
      <c r="H118" s="2">
        <f t="shared" si="1"/>
        <v>0.41999999999825377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10450.31</v>
      </c>
      <c r="D120" s="1">
        <f>'PR-RAS'!E124</f>
        <v>15477.39</v>
      </c>
      <c r="E120" s="1">
        <v>0</v>
      </c>
      <c r="F120" s="1">
        <v>0</v>
      </c>
      <c r="G120" s="2">
        <f t="shared" si="0"/>
        <v>4927.2057099999993</v>
      </c>
      <c r="H120" s="2">
        <f t="shared" si="1"/>
        <v>0.69999999999890861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10450.31</v>
      </c>
      <c r="D121" s="1">
        <f>'PR-RAS'!E125</f>
        <v>9969.1</v>
      </c>
      <c r="E121" s="1">
        <v>0</v>
      </c>
      <c r="F121" s="1">
        <v>0</v>
      </c>
      <c r="G121" s="2">
        <f t="shared" si="0"/>
        <v>3646.6212</v>
      </c>
      <c r="H121" s="2">
        <f t="shared" si="1"/>
        <v>0.40999999999985448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10450.31</v>
      </c>
      <c r="D122" s="1">
        <f>'PR-RAS'!E126</f>
        <v>9969.1</v>
      </c>
      <c r="E122" s="1">
        <v>0</v>
      </c>
      <c r="F122" s="1">
        <v>0</v>
      </c>
      <c r="G122" s="2">
        <f t="shared" si="0"/>
        <v>3677.0097100000003</v>
      </c>
      <c r="H122" s="2">
        <f t="shared" si="1"/>
        <v>0.40999999999985448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5508.29</v>
      </c>
      <c r="E124" s="1">
        <v>0</v>
      </c>
      <c r="F124" s="1">
        <v>0</v>
      </c>
      <c r="G124" s="2">
        <f t="shared" si="0"/>
        <v>1355.03934</v>
      </c>
      <c r="H124" s="2">
        <f t="shared" si="1"/>
        <v>0.28999999999996362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5508.29</v>
      </c>
      <c r="E125" s="1">
        <v>0</v>
      </c>
      <c r="F125" s="1">
        <v>0</v>
      </c>
      <c r="G125" s="2">
        <f t="shared" si="0"/>
        <v>1366.05592</v>
      </c>
      <c r="H125" s="2">
        <f t="shared" si="1"/>
        <v>0.28999999999996362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159</v>
      </c>
      <c r="E135" s="1">
        <v>0</v>
      </c>
      <c r="F135" s="1">
        <v>0</v>
      </c>
      <c r="G135" s="2">
        <f t="shared" si="0"/>
        <v>42.612000000000002</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159</v>
      </c>
      <c r="E136" s="1">
        <v>0</v>
      </c>
      <c r="F136" s="1">
        <v>0</v>
      </c>
      <c r="G136" s="2">
        <f t="shared" si="0"/>
        <v>42.93</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159</v>
      </c>
      <c r="E145" s="1">
        <v>0</v>
      </c>
      <c r="F145" s="1">
        <v>0</v>
      </c>
      <c r="G145" s="2">
        <f t="shared" si="0"/>
        <v>45.791999999999994</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1105797.27</v>
      </c>
      <c r="D147" s="1">
        <f>'PR-RAS'!E151</f>
        <v>1175665.56</v>
      </c>
      <c r="E147" s="1">
        <v>0</v>
      </c>
      <c r="F147" s="1">
        <v>0</v>
      </c>
      <c r="G147" s="2">
        <f t="shared" si="0"/>
        <v>504740.74494</v>
      </c>
      <c r="H147" s="2">
        <f t="shared" si="1"/>
        <v>0.7099999999627471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192700.96</v>
      </c>
      <c r="D148" s="1">
        <f>'PR-RAS'!E152</f>
        <v>174517.33000000002</v>
      </c>
      <c r="E148" s="1">
        <v>0</v>
      </c>
      <c r="F148" s="1">
        <v>0</v>
      </c>
      <c r="G148" s="2">
        <f t="shared" si="0"/>
        <v>79635.136139999988</v>
      </c>
      <c r="H148" s="2">
        <f t="shared" si="1"/>
        <v>0.37000000002444722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152202.71</v>
      </c>
      <c r="D149" s="1">
        <f>'PR-RAS'!E153</f>
        <v>136241.70000000001</v>
      </c>
      <c r="E149" s="1">
        <v>0</v>
      </c>
      <c r="F149" s="1">
        <v>0</v>
      </c>
      <c r="G149" s="2">
        <f t="shared" si="0"/>
        <v>62853.544279999995</v>
      </c>
      <c r="H149" s="2">
        <f t="shared" si="1"/>
        <v>0.58999999999650754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152202.71</v>
      </c>
      <c r="D150" s="1">
        <f>'PR-RAS'!E154</f>
        <v>136241.70000000001</v>
      </c>
      <c r="E150" s="1">
        <v>0</v>
      </c>
      <c r="F150" s="1">
        <v>0</v>
      </c>
      <c r="G150" s="2">
        <f t="shared" si="0"/>
        <v>63278.230389999997</v>
      </c>
      <c r="H150" s="2">
        <f t="shared" si="1"/>
        <v>0.58999999999650754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15594.93</v>
      </c>
      <c r="D154" s="1">
        <f>'PR-RAS'!E158</f>
        <v>17991.91</v>
      </c>
      <c r="E154" s="1">
        <v>0</v>
      </c>
      <c r="F154" s="1">
        <v>0</v>
      </c>
      <c r="G154" s="2">
        <f t="shared" si="0"/>
        <v>7891.5487499999999</v>
      </c>
      <c r="H154" s="2">
        <f t="shared" si="1"/>
        <v>0.15999999999985448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24903.32</v>
      </c>
      <c r="D155" s="1">
        <f>'PR-RAS'!E159</f>
        <v>20283.72</v>
      </c>
      <c r="E155" s="1">
        <v>0</v>
      </c>
      <c r="F155" s="1">
        <v>0</v>
      </c>
      <c r="G155" s="2">
        <f t="shared" si="0"/>
        <v>10082.49704</v>
      </c>
      <c r="H155" s="2">
        <f t="shared" si="1"/>
        <v>0.59999999999854481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24903.32</v>
      </c>
      <c r="D157" s="1">
        <f>'PR-RAS'!E161</f>
        <v>20283.72</v>
      </c>
      <c r="E157" s="1">
        <v>0</v>
      </c>
      <c r="F157" s="1">
        <v>0</v>
      </c>
      <c r="G157" s="2">
        <f t="shared" si="0"/>
        <v>10213.438560000001</v>
      </c>
      <c r="H157" s="2">
        <f t="shared" si="1"/>
        <v>0.59999999999854481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405298.25</v>
      </c>
      <c r="D159" s="1">
        <f>'PR-RAS'!E163</f>
        <v>461228.41000000003</v>
      </c>
      <c r="E159" s="1">
        <v>0</v>
      </c>
      <c r="F159" s="1">
        <v>0</v>
      </c>
      <c r="G159" s="2">
        <f t="shared" si="0"/>
        <v>209785.30106</v>
      </c>
      <c r="H159" s="2">
        <f t="shared" si="1"/>
        <v>0.66000000003259629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7272.3600000000006</v>
      </c>
      <c r="D160" s="1">
        <f>'PR-RAS'!E164</f>
        <v>8812.4600000000009</v>
      </c>
      <c r="E160" s="1">
        <v>0</v>
      </c>
      <c r="F160" s="1">
        <v>0</v>
      </c>
      <c r="G160" s="2">
        <f t="shared" si="0"/>
        <v>3958.6675200000004</v>
      </c>
      <c r="H160" s="2">
        <f t="shared" si="1"/>
        <v>0.82000000000152795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3123.76</v>
      </c>
      <c r="D161" s="1">
        <f>'PR-RAS'!E165</f>
        <v>4249.3900000000003</v>
      </c>
      <c r="E161" s="1">
        <v>0</v>
      </c>
      <c r="F161" s="1">
        <v>0</v>
      </c>
      <c r="G161" s="2">
        <f t="shared" si="0"/>
        <v>1859.6064000000001</v>
      </c>
      <c r="H161" s="2">
        <f t="shared" si="1"/>
        <v>0.63000000000010914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1354.44</v>
      </c>
      <c r="D162" s="1">
        <f>'PR-RAS'!E166</f>
        <v>2753.05</v>
      </c>
      <c r="E162" s="1">
        <v>0</v>
      </c>
      <c r="F162" s="1">
        <v>0</v>
      </c>
      <c r="G162" s="2">
        <f t="shared" si="0"/>
        <v>1104.5469400000002</v>
      </c>
      <c r="H162" s="2">
        <f t="shared" si="1"/>
        <v>0.49000000000023647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2794.16</v>
      </c>
      <c r="D163" s="1">
        <f>'PR-RAS'!E167</f>
        <v>1810.02</v>
      </c>
      <c r="E163" s="1">
        <v>0</v>
      </c>
      <c r="F163" s="1">
        <v>0</v>
      </c>
      <c r="G163" s="2">
        <f t="shared" si="0"/>
        <v>1039.1004</v>
      </c>
      <c r="H163" s="2">
        <f t="shared" si="1"/>
        <v>0.17999999999983629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53162.22</v>
      </c>
      <c r="D165" s="1">
        <f>'PR-RAS'!E169</f>
        <v>58961.229999999989</v>
      </c>
      <c r="E165" s="1">
        <v>0</v>
      </c>
      <c r="F165" s="1">
        <v>0</v>
      </c>
      <c r="G165" s="2">
        <f t="shared" si="0"/>
        <v>28057.88752</v>
      </c>
      <c r="H165" s="2">
        <f t="shared" si="1"/>
        <v>0.44999999998981366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2971.79</v>
      </c>
      <c r="D166" s="1">
        <f>'PR-RAS'!E170</f>
        <v>4275.33</v>
      </c>
      <c r="E166" s="1">
        <v>0</v>
      </c>
      <c r="F166" s="1">
        <v>0</v>
      </c>
      <c r="G166" s="2">
        <f t="shared" si="0"/>
        <v>1901.2042500000002</v>
      </c>
      <c r="H166" s="2">
        <f t="shared" si="1"/>
        <v>0.53999999999996362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517.20000000000005</v>
      </c>
      <c r="E167" s="1">
        <v>0</v>
      </c>
      <c r="F167" s="1">
        <v>0</v>
      </c>
      <c r="G167" s="2">
        <f t="shared" si="0"/>
        <v>171.71040000000002</v>
      </c>
      <c r="H167" s="2">
        <f t="shared" si="1"/>
        <v>0.20000000000004547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40165.53</v>
      </c>
      <c r="D168" s="1">
        <f>'PR-RAS'!E172</f>
        <v>42659.77</v>
      </c>
      <c r="E168" s="1">
        <v>0</v>
      </c>
      <c r="F168" s="1">
        <v>0</v>
      </c>
      <c r="G168" s="2">
        <f t="shared" si="0"/>
        <v>20956.006689999998</v>
      </c>
      <c r="H168" s="2">
        <f t="shared" si="1"/>
        <v>0.70000000000436557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5130.7700000000004</v>
      </c>
      <c r="D169" s="1">
        <f>'PR-RAS'!E173</f>
        <v>7428.13</v>
      </c>
      <c r="E169" s="1">
        <v>0</v>
      </c>
      <c r="F169" s="1">
        <v>0</v>
      </c>
      <c r="G169" s="2">
        <f t="shared" si="0"/>
        <v>3357.8210399999998</v>
      </c>
      <c r="H169" s="2">
        <f t="shared" si="1"/>
        <v>0.35999999999967258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4197.87</v>
      </c>
      <c r="D170" s="1">
        <f>'PR-RAS'!E174</f>
        <v>2764.1</v>
      </c>
      <c r="E170" s="1">
        <v>0</v>
      </c>
      <c r="F170" s="1">
        <v>0</v>
      </c>
      <c r="G170" s="2">
        <f t="shared" si="0"/>
        <v>1643.7058300000001</v>
      </c>
      <c r="H170" s="2">
        <f t="shared" si="1"/>
        <v>0.23000000000001819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696.26</v>
      </c>
      <c r="D172" s="1">
        <f>'PR-RAS'!E176</f>
        <v>1316.7</v>
      </c>
      <c r="E172" s="1">
        <v>0</v>
      </c>
      <c r="F172" s="1">
        <v>0</v>
      </c>
      <c r="G172" s="2">
        <f t="shared" si="0"/>
        <v>569.37185999999997</v>
      </c>
      <c r="H172" s="2">
        <f t="shared" si="1"/>
        <v>0.55999999999994543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248518.77</v>
      </c>
      <c r="D173" s="1">
        <f>'PR-RAS'!E177</f>
        <v>269036.77</v>
      </c>
      <c r="E173" s="1">
        <v>0</v>
      </c>
      <c r="F173" s="1">
        <v>0</v>
      </c>
      <c r="G173" s="2">
        <f t="shared" si="0"/>
        <v>135293.87732</v>
      </c>
      <c r="H173" s="2">
        <f t="shared" si="1"/>
        <v>0.45999999999185093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10441.540000000001</v>
      </c>
      <c r="D174" s="1">
        <f>'PR-RAS'!E178</f>
        <v>13386.75</v>
      </c>
      <c r="E174" s="1">
        <v>0</v>
      </c>
      <c r="F174" s="1">
        <v>0</v>
      </c>
      <c r="G174" s="2">
        <f t="shared" si="0"/>
        <v>6438.2019199999995</v>
      </c>
      <c r="H174" s="2">
        <f t="shared" si="1"/>
        <v>0.70999999999912689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92555.48</v>
      </c>
      <c r="D175" s="1">
        <f>'PR-RAS'!E179</f>
        <v>108407.96</v>
      </c>
      <c r="E175" s="1">
        <v>0</v>
      </c>
      <c r="F175" s="1">
        <v>0</v>
      </c>
      <c r="G175" s="2">
        <f t="shared" si="0"/>
        <v>53830.623599999999</v>
      </c>
      <c r="H175" s="2">
        <f t="shared" si="1"/>
        <v>0.51999999998952262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22551.98</v>
      </c>
      <c r="D176" s="1">
        <f>'PR-RAS'!E180</f>
        <v>22237.919999999998</v>
      </c>
      <c r="E176" s="1">
        <v>0</v>
      </c>
      <c r="F176" s="1">
        <v>0</v>
      </c>
      <c r="G176" s="2">
        <f t="shared" si="0"/>
        <v>11729.868499999999</v>
      </c>
      <c r="H176" s="2">
        <f t="shared" si="1"/>
        <v>0.10000000000218279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26060.34</v>
      </c>
      <c r="D177" s="1">
        <f>'PR-RAS'!E181</f>
        <v>21814.85</v>
      </c>
      <c r="E177" s="1">
        <v>0</v>
      </c>
      <c r="F177" s="1">
        <v>0</v>
      </c>
      <c r="G177" s="2">
        <f t="shared" si="0"/>
        <v>12265.447039999997</v>
      </c>
      <c r="H177" s="2">
        <f t="shared" si="1"/>
        <v>0.49000000000160071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1696.03</v>
      </c>
      <c r="D178" s="1">
        <f>'PR-RAS'!E182</f>
        <v>2384.0100000000002</v>
      </c>
      <c r="E178" s="1">
        <v>0</v>
      </c>
      <c r="F178" s="1">
        <v>0</v>
      </c>
      <c r="G178" s="2">
        <f t="shared" si="0"/>
        <v>1144.1368499999999</v>
      </c>
      <c r="H178" s="2">
        <f t="shared" si="1"/>
        <v>4.0000000000190994E-2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1702.07</v>
      </c>
      <c r="D179" s="1">
        <f>'PR-RAS'!E183</f>
        <v>3199.44</v>
      </c>
      <c r="E179" s="1">
        <v>0</v>
      </c>
      <c r="F179" s="1">
        <v>0</v>
      </c>
      <c r="G179" s="2">
        <f t="shared" si="0"/>
        <v>1441.9690999999998</v>
      </c>
      <c r="H179" s="2">
        <f t="shared" si="1"/>
        <v>0.50999999999999091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89727.22</v>
      </c>
      <c r="D180" s="1">
        <f>'PR-RAS'!E184</f>
        <v>88059.83</v>
      </c>
      <c r="E180" s="1">
        <v>0</v>
      </c>
      <c r="F180" s="1">
        <v>0</v>
      </c>
      <c r="G180" s="2">
        <f t="shared" si="0"/>
        <v>47586.591520000002</v>
      </c>
      <c r="H180" s="2">
        <f t="shared" si="1"/>
        <v>0.38999999999941792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3784.11</v>
      </c>
      <c r="D182" s="1">
        <f>'PR-RAS'!E186</f>
        <v>9546.01</v>
      </c>
      <c r="E182" s="1">
        <v>0</v>
      </c>
      <c r="F182" s="1">
        <v>0</v>
      </c>
      <c r="G182" s="2">
        <f t="shared" si="0"/>
        <v>4140.57953</v>
      </c>
      <c r="H182" s="2">
        <f t="shared" si="1"/>
        <v>0.12000000000034561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361.01</v>
      </c>
      <c r="E183" s="1">
        <v>0</v>
      </c>
      <c r="F183" s="1">
        <v>0</v>
      </c>
      <c r="G183" s="2">
        <f t="shared" si="0"/>
        <v>131.40763999999999</v>
      </c>
      <c r="H183" s="2">
        <f t="shared" si="1"/>
        <v>9.9999999999909051E-3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96344.9</v>
      </c>
      <c r="D184" s="1">
        <f>'PR-RAS'!E188</f>
        <v>124056.93999999999</v>
      </c>
      <c r="E184" s="1">
        <v>0</v>
      </c>
      <c r="F184" s="1">
        <v>0</v>
      </c>
      <c r="G184" s="2">
        <f t="shared" si="0"/>
        <v>63035.956739999994</v>
      </c>
      <c r="H184" s="2">
        <f t="shared" si="1"/>
        <v>0.16000000001804437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26783.59</v>
      </c>
      <c r="D185" s="1">
        <f>'PR-RAS'!E189</f>
        <v>25094.799999999999</v>
      </c>
      <c r="E185" s="1">
        <v>0</v>
      </c>
      <c r="F185" s="1">
        <v>0</v>
      </c>
      <c r="G185" s="2">
        <f t="shared" si="0"/>
        <v>14163.06696</v>
      </c>
      <c r="H185" s="2">
        <f t="shared" si="1"/>
        <v>0.61000000000058208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2091.75</v>
      </c>
      <c r="D186" s="1">
        <f>'PR-RAS'!E190</f>
        <v>2166.7199999999998</v>
      </c>
      <c r="E186" s="1">
        <v>0</v>
      </c>
      <c r="F186" s="1">
        <v>0</v>
      </c>
      <c r="G186" s="2">
        <f t="shared" si="0"/>
        <v>1188.6601499999999</v>
      </c>
      <c r="H186" s="2">
        <f t="shared" si="1"/>
        <v>0.53000000000020009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8867.51</v>
      </c>
      <c r="D187" s="1">
        <f>'PR-RAS'!E191</f>
        <v>8697.7199999999993</v>
      </c>
      <c r="E187" s="1">
        <v>0</v>
      </c>
      <c r="F187" s="1">
        <v>0</v>
      </c>
      <c r="G187" s="2">
        <f t="shared" si="0"/>
        <v>4884.908699999999</v>
      </c>
      <c r="H187" s="2">
        <f t="shared" si="1"/>
        <v>0.77000000000043656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3399.21</v>
      </c>
      <c r="D188" s="1">
        <f>'PR-RAS'!E192</f>
        <v>3000</v>
      </c>
      <c r="E188" s="1">
        <v>0</v>
      </c>
      <c r="F188" s="1">
        <v>0</v>
      </c>
      <c r="G188" s="2">
        <f t="shared" si="0"/>
        <v>1757.6522699999998</v>
      </c>
      <c r="H188" s="2">
        <f t="shared" si="1"/>
        <v>0.21000000000003638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2628.66</v>
      </c>
      <c r="D189" s="1">
        <f>'PR-RAS'!E193</f>
        <v>2230.66</v>
      </c>
      <c r="E189" s="1">
        <v>0</v>
      </c>
      <c r="F189" s="1">
        <v>0</v>
      </c>
      <c r="G189" s="2">
        <f t="shared" si="0"/>
        <v>1332.91624</v>
      </c>
      <c r="H189" s="2">
        <f t="shared" si="1"/>
        <v>0.68000000000029104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52574.18</v>
      </c>
      <c r="D191" s="1">
        <f>'PR-RAS'!E195</f>
        <v>82867.039999999994</v>
      </c>
      <c r="E191" s="1">
        <v>0</v>
      </c>
      <c r="F191" s="1">
        <v>0</v>
      </c>
      <c r="G191" s="2">
        <f t="shared" si="0"/>
        <v>41478.5694</v>
      </c>
      <c r="H191" s="2">
        <f t="shared" si="1"/>
        <v>0.2199999999938882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3758.55</v>
      </c>
      <c r="D192" s="1">
        <f>'PR-RAS'!E196</f>
        <v>3908.91</v>
      </c>
      <c r="E192" s="1">
        <v>0</v>
      </c>
      <c r="F192" s="1">
        <v>0</v>
      </c>
      <c r="G192" s="2">
        <f t="shared" si="0"/>
        <v>2211.0866699999997</v>
      </c>
      <c r="H192" s="2">
        <f t="shared" si="1"/>
        <v>0.53999999999996362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3758.55</v>
      </c>
      <c r="D206" s="1">
        <f>'PR-RAS'!E210</f>
        <v>3908.91</v>
      </c>
      <c r="E206" s="1">
        <v>0</v>
      </c>
      <c r="F206" s="1">
        <v>0</v>
      </c>
      <c r="G206" s="2">
        <f t="shared" si="0"/>
        <v>2373.1558499999996</v>
      </c>
      <c r="H206" s="2">
        <f t="shared" si="1"/>
        <v>0.53999999999996362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3549.32</v>
      </c>
      <c r="D207" s="1">
        <f>'PR-RAS'!E211</f>
        <v>3843.22</v>
      </c>
      <c r="E207" s="1">
        <v>0</v>
      </c>
      <c r="F207" s="1">
        <v>0</v>
      </c>
      <c r="G207" s="2">
        <f t="shared" si="0"/>
        <v>2314.5665599999998</v>
      </c>
      <c r="H207" s="2">
        <f t="shared" si="1"/>
        <v>0.53999999999996362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209.23</v>
      </c>
      <c r="D209" s="1">
        <f>'PR-RAS'!E213</f>
        <v>65.69</v>
      </c>
      <c r="E209" s="1">
        <v>0</v>
      </c>
      <c r="F209" s="1">
        <v>0</v>
      </c>
      <c r="G209" s="2">
        <f t="shared" si="0"/>
        <v>70.846879999999999</v>
      </c>
      <c r="H209" s="2">
        <f t="shared" si="1"/>
        <v>0.53999999999999204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15467.81</v>
      </c>
      <c r="D211" s="1">
        <f>'PR-RAS'!E215</f>
        <v>20534.599999999999</v>
      </c>
      <c r="E211" s="1">
        <v>0</v>
      </c>
      <c r="F211" s="1">
        <v>0</v>
      </c>
      <c r="G211" s="2">
        <f t="shared" si="0"/>
        <v>11872.772099999998</v>
      </c>
      <c r="H211" s="2">
        <f t="shared" si="1"/>
        <v>0.59000000000196451</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15467.81</v>
      </c>
      <c r="D215" s="1">
        <f>'PR-RAS'!E219</f>
        <v>20534.599999999999</v>
      </c>
      <c r="E215" s="1">
        <v>0</v>
      </c>
      <c r="F215" s="1">
        <v>0</v>
      </c>
      <c r="G215" s="2">
        <f t="shared" si="0"/>
        <v>12098.920139999998</v>
      </c>
      <c r="H215" s="2">
        <f t="shared" si="1"/>
        <v>0.59000000000196451</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15467.81</v>
      </c>
      <c r="D218" s="1">
        <f>'PR-RAS'!E222</f>
        <v>20534.599999999999</v>
      </c>
      <c r="E218" s="1">
        <v>0</v>
      </c>
      <c r="F218" s="1">
        <v>0</v>
      </c>
      <c r="G218" s="2">
        <f t="shared" si="0"/>
        <v>12268.531169999998</v>
      </c>
      <c r="H218" s="2">
        <f t="shared" si="1"/>
        <v>0.59000000000196451</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214899.79</v>
      </c>
      <c r="D220" s="1">
        <f>'PR-RAS'!E224</f>
        <v>235451.72999999998</v>
      </c>
      <c r="E220" s="1">
        <v>0</v>
      </c>
      <c r="F220" s="1">
        <v>0</v>
      </c>
      <c r="G220" s="2">
        <f t="shared" si="0"/>
        <v>150190.91175</v>
      </c>
      <c r="H220" s="2">
        <f t="shared" si="1"/>
        <v>0.48000000001047738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12463.29</v>
      </c>
      <c r="D227" s="1">
        <f>'PR-RAS'!E231</f>
        <v>18867.25</v>
      </c>
      <c r="E227" s="1">
        <v>0</v>
      </c>
      <c r="F227" s="1">
        <v>0</v>
      </c>
      <c r="G227" s="2">
        <f t="shared" si="0"/>
        <v>11344.70054</v>
      </c>
      <c r="H227" s="2">
        <f t="shared" si="1"/>
        <v>0.54000000000087311</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3978.59</v>
      </c>
      <c r="D228" s="1">
        <f>'PR-RAS'!E232</f>
        <v>2714.76</v>
      </c>
      <c r="E228" s="1">
        <v>0</v>
      </c>
      <c r="F228" s="1">
        <v>0</v>
      </c>
      <c r="G228" s="2">
        <f t="shared" si="0"/>
        <v>2135.6409700000004</v>
      </c>
      <c r="H228" s="2">
        <f t="shared" si="1"/>
        <v>0.6499999999996362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8484.7000000000007</v>
      </c>
      <c r="D229" s="1">
        <f>'PR-RAS'!E233</f>
        <v>16152.49</v>
      </c>
      <c r="E229" s="1">
        <v>0</v>
      </c>
      <c r="F229" s="1">
        <v>0</v>
      </c>
      <c r="G229" s="2">
        <f t="shared" si="0"/>
        <v>9300.0470400000013</v>
      </c>
      <c r="H229" s="2">
        <f t="shared" si="1"/>
        <v>0.78999999999905413</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44926.33</v>
      </c>
      <c r="D232" s="1">
        <f>'PR-RAS'!E236</f>
        <v>43854.400000000001</v>
      </c>
      <c r="E232" s="1">
        <v>0</v>
      </c>
      <c r="F232" s="1">
        <v>0</v>
      </c>
      <c r="G232" s="2">
        <f t="shared" si="0"/>
        <v>30638.715030000003</v>
      </c>
      <c r="H232" s="2">
        <f t="shared" si="1"/>
        <v>0.73000000000320142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44926.33</v>
      </c>
      <c r="D233" s="1">
        <f>'PR-RAS'!E237</f>
        <v>42886.01</v>
      </c>
      <c r="E233" s="1">
        <v>0</v>
      </c>
      <c r="F233" s="1">
        <v>0</v>
      </c>
      <c r="G233" s="2">
        <f t="shared" si="0"/>
        <v>30322.017200000002</v>
      </c>
      <c r="H233" s="2">
        <f t="shared" si="1"/>
        <v>0.3400000000037835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968.39</v>
      </c>
      <c r="E234" s="1">
        <v>0</v>
      </c>
      <c r="F234" s="1">
        <v>0</v>
      </c>
      <c r="G234" s="2">
        <f t="shared" si="0"/>
        <v>451.26974000000001</v>
      </c>
      <c r="H234" s="2">
        <f t="shared" si="1"/>
        <v>0.38999999999998636</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157510.17000000001</v>
      </c>
      <c r="D236" s="1">
        <f>'PR-RAS'!E240</f>
        <v>172730.08</v>
      </c>
      <c r="E236" s="1">
        <v>0</v>
      </c>
      <c r="F236" s="1">
        <v>0</v>
      </c>
      <c r="G236" s="2">
        <f t="shared" si="0"/>
        <v>118198.02754999998</v>
      </c>
      <c r="H236" s="2">
        <f t="shared" si="1"/>
        <v>0.25</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157510.17000000001</v>
      </c>
      <c r="D237" s="1">
        <f>'PR-RAS'!E241</f>
        <v>172730.08</v>
      </c>
      <c r="E237" s="1">
        <v>0</v>
      </c>
      <c r="F237" s="1">
        <v>0</v>
      </c>
      <c r="G237" s="2">
        <f t="shared" si="0"/>
        <v>118700.99787999998</v>
      </c>
      <c r="H237" s="2">
        <f t="shared" si="1"/>
        <v>0.25</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64921.36</v>
      </c>
      <c r="D248" s="1">
        <f>'PR-RAS'!E252</f>
        <v>55468.6</v>
      </c>
      <c r="E248" s="1">
        <v>0</v>
      </c>
      <c r="F248" s="1">
        <v>0</v>
      </c>
      <c r="G248" s="2">
        <f t="shared" si="0"/>
        <v>43437.064319999998</v>
      </c>
      <c r="H248" s="2">
        <f t="shared" si="1"/>
        <v>0.76000000000203727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64921.36</v>
      </c>
      <c r="D255" s="1">
        <f>'PR-RAS'!E259</f>
        <v>55468.6</v>
      </c>
      <c r="E255" s="1">
        <v>0</v>
      </c>
      <c r="F255" s="1">
        <v>0</v>
      </c>
      <c r="G255" s="2">
        <f t="shared" si="0"/>
        <v>44668.074240000002</v>
      </c>
      <c r="H255" s="2">
        <f t="shared" si="1"/>
        <v>0.76000000000203727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61676.29</v>
      </c>
      <c r="D256" s="1">
        <f>'PR-RAS'!E260</f>
        <v>51834.86</v>
      </c>
      <c r="E256" s="1">
        <v>0</v>
      </c>
      <c r="F256" s="1">
        <v>0</v>
      </c>
      <c r="G256" s="2">
        <f t="shared" si="0"/>
        <v>42163.232550000001</v>
      </c>
      <c r="H256" s="2">
        <f t="shared" si="1"/>
        <v>0.43000000000029104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3245.07</v>
      </c>
      <c r="D257" s="1">
        <f>'PR-RAS'!E261</f>
        <v>3633.74</v>
      </c>
      <c r="E257" s="1">
        <v>0</v>
      </c>
      <c r="F257" s="1">
        <v>0</v>
      </c>
      <c r="G257" s="2">
        <f t="shared" si="0"/>
        <v>2691.2127999999998</v>
      </c>
      <c r="H257" s="2">
        <f t="shared" si="1"/>
        <v>0.33000000000038199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208750.55</v>
      </c>
      <c r="D259" s="1">
        <f>'PR-RAS'!E263</f>
        <v>224555.98</v>
      </c>
      <c r="E259" s="1">
        <v>0</v>
      </c>
      <c r="F259" s="1">
        <v>0</v>
      </c>
      <c r="G259" s="2">
        <f t="shared" si="0"/>
        <v>169728.52757999999</v>
      </c>
      <c r="H259" s="2">
        <f t="shared" si="1"/>
        <v>0.47000000000116415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137171.23000000001</v>
      </c>
      <c r="D260" s="1">
        <f>'PR-RAS'!E264</f>
        <v>127844.52</v>
      </c>
      <c r="E260" s="1">
        <v>0</v>
      </c>
      <c r="F260" s="1">
        <v>0</v>
      </c>
      <c r="G260" s="2">
        <f t="shared" si="0"/>
        <v>101750.80993</v>
      </c>
      <c r="H260" s="2">
        <f t="shared" si="1"/>
        <v>0.71000000000640284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137171.23000000001</v>
      </c>
      <c r="D261" s="1">
        <f>'PR-RAS'!E265</f>
        <v>127844.52</v>
      </c>
      <c r="E261" s="1">
        <v>0</v>
      </c>
      <c r="F261" s="1">
        <v>0</v>
      </c>
      <c r="G261" s="2">
        <f t="shared" si="0"/>
        <v>102143.67020000001</v>
      </c>
      <c r="H261" s="2">
        <f t="shared" si="1"/>
        <v>0.71000000000640284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2887.3</v>
      </c>
      <c r="D264" s="1">
        <f>'PR-RAS'!E268</f>
        <v>14534.24</v>
      </c>
      <c r="E264" s="1">
        <v>0</v>
      </c>
      <c r="F264" s="1">
        <v>0</v>
      </c>
      <c r="G264" s="2">
        <f t="shared" si="0"/>
        <v>8404.3701400000009</v>
      </c>
      <c r="H264" s="2">
        <f t="shared" si="1"/>
        <v>0.53999999999996362</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2887.3</v>
      </c>
      <c r="D266" s="1">
        <f>'PR-RAS'!E270</f>
        <v>14534.24</v>
      </c>
      <c r="E266" s="1">
        <v>0</v>
      </c>
      <c r="F266" s="1">
        <v>0</v>
      </c>
      <c r="G266" s="2">
        <f t="shared" si="8"/>
        <v>8468.2816999999995</v>
      </c>
      <c r="H266" s="2">
        <f t="shared" si="9"/>
        <v>0.53999999999996362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7822</v>
      </c>
      <c r="E269" s="1">
        <v>0</v>
      </c>
      <c r="F269" s="1">
        <v>0</v>
      </c>
      <c r="G269" s="2">
        <f t="shared" si="8"/>
        <v>4192.5920000000006</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7822</v>
      </c>
      <c r="E270" s="1">
        <v>0</v>
      </c>
      <c r="F270" s="1">
        <v>0</v>
      </c>
      <c r="G270" s="2">
        <f t="shared" si="8"/>
        <v>4208.2359999999999</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68692.02</v>
      </c>
      <c r="D275" s="1">
        <f>'PR-RAS'!E279</f>
        <v>74355.22</v>
      </c>
      <c r="E275" s="1">
        <v>0</v>
      </c>
      <c r="F275" s="1">
        <v>0</v>
      </c>
      <c r="G275" s="2">
        <f t="shared" si="8"/>
        <v>59568.274040000011</v>
      </c>
      <c r="H275" s="2">
        <f t="shared" si="9"/>
        <v>0.24000000000523869</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68692.02</v>
      </c>
      <c r="D276" s="1">
        <f>'PR-RAS'!E280</f>
        <v>74355.22</v>
      </c>
      <c r="E276" s="1">
        <v>0</v>
      </c>
      <c r="F276" s="1">
        <v>0</v>
      </c>
      <c r="G276" s="2">
        <f t="shared" si="8"/>
        <v>59785.676500000009</v>
      </c>
      <c r="H276" s="2">
        <f t="shared" si="9"/>
        <v>0.24000000000523869</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1105797.27</v>
      </c>
      <c r="D285" s="1">
        <f>'PR-RAS'!E289</f>
        <v>1175665.56</v>
      </c>
      <c r="E285" s="1">
        <v>0</v>
      </c>
      <c r="F285" s="1">
        <v>0</v>
      </c>
      <c r="G285" s="2">
        <f t="shared" si="8"/>
        <v>981824.46275999991</v>
      </c>
      <c r="H285" s="2">
        <f t="shared" si="9"/>
        <v>0.7099999999627471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213424.18000000017</v>
      </c>
      <c r="D286" s="1">
        <f>'PR-RAS'!E290</f>
        <v>150753.10999999987</v>
      </c>
      <c r="E286" s="1">
        <v>0</v>
      </c>
      <c r="F286" s="1">
        <v>0</v>
      </c>
      <c r="G286" s="2">
        <f t="shared" si="8"/>
        <v>146755.16399999996</v>
      </c>
      <c r="H286" s="2">
        <f t="shared" si="9"/>
        <v>0.2900000000372529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316507.8</v>
      </c>
      <c r="D288" s="1">
        <f>'PR-RAS'!E292</f>
        <v>122580.89</v>
      </c>
      <c r="E288" s="1">
        <v>0</v>
      </c>
      <c r="F288" s="1">
        <v>0</v>
      </c>
      <c r="G288" s="2">
        <f t="shared" si="8"/>
        <v>161199.16945999998</v>
      </c>
      <c r="H288" s="2">
        <f t="shared" si="9"/>
        <v>0.31000000001222361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3113.07</v>
      </c>
      <c r="D293" s="1">
        <f>'PR-RAS'!E298</f>
        <v>6594.42</v>
      </c>
      <c r="E293" s="1">
        <v>0</v>
      </c>
      <c r="F293" s="1">
        <v>0</v>
      </c>
      <c r="G293" s="2">
        <f t="shared" si="8"/>
        <v>4760.1577199999992</v>
      </c>
      <c r="H293" s="2">
        <f t="shared" si="9"/>
        <v>0.49000000000023647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3113.07</v>
      </c>
      <c r="D306" s="1">
        <f>'PR-RAS'!E311</f>
        <v>6594.42</v>
      </c>
      <c r="E306" s="1">
        <v>0</v>
      </c>
      <c r="F306" s="1">
        <v>0</v>
      </c>
      <c r="G306" s="2">
        <f t="shared" si="8"/>
        <v>4972.0825500000001</v>
      </c>
      <c r="H306" s="2">
        <f t="shared" si="9"/>
        <v>0.49000000000023647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3113.07</v>
      </c>
      <c r="D307" s="1">
        <f>'PR-RAS'!E312</f>
        <v>6594.42</v>
      </c>
      <c r="E307" s="1">
        <v>0</v>
      </c>
      <c r="F307" s="1">
        <v>0</v>
      </c>
      <c r="G307" s="2">
        <f t="shared" si="8"/>
        <v>4988.3844600000002</v>
      </c>
      <c r="H307" s="2">
        <f t="shared" si="9"/>
        <v>0.49000000000023647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3113.07</v>
      </c>
      <c r="D308" s="1">
        <f>'PR-RAS'!E313</f>
        <v>6594.42</v>
      </c>
      <c r="E308" s="1">
        <v>0</v>
      </c>
      <c r="F308" s="1">
        <v>0</v>
      </c>
      <c r="G308" s="2">
        <f t="shared" si="8"/>
        <v>5004.6863699999994</v>
      </c>
      <c r="H308" s="2">
        <f t="shared" si="9"/>
        <v>0.49000000000023647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399773.03</v>
      </c>
      <c r="D345" s="1">
        <f>'PR-RAS'!E350</f>
        <v>398909.83</v>
      </c>
      <c r="E345" s="1">
        <v>0</v>
      </c>
      <c r="F345" s="1">
        <v>0</v>
      </c>
      <c r="G345" s="2">
        <f t="shared" si="8"/>
        <v>411971.88535999996</v>
      </c>
      <c r="H345" s="2">
        <f t="shared" si="9"/>
        <v>0.20000000001164153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46452.98</v>
      </c>
      <c r="D346" s="1">
        <f>'PR-RAS'!E351</f>
        <v>6000</v>
      </c>
      <c r="E346" s="1">
        <v>0</v>
      </c>
      <c r="F346" s="1">
        <v>0</v>
      </c>
      <c r="G346" s="2">
        <f t="shared" si="8"/>
        <v>20166.2781</v>
      </c>
      <c r="H346" s="2">
        <f t="shared" si="9"/>
        <v>1.9999999996798579E-2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46452.98</v>
      </c>
      <c r="D347" s="1">
        <f>'PR-RAS'!E352</f>
        <v>6000</v>
      </c>
      <c r="E347" s="1">
        <v>0</v>
      </c>
      <c r="F347" s="1">
        <v>0</v>
      </c>
      <c r="G347" s="2">
        <f t="shared" si="8"/>
        <v>20224.731080000001</v>
      </c>
      <c r="H347" s="2">
        <f t="shared" si="9"/>
        <v>1.9999999996798579E-2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46452.98</v>
      </c>
      <c r="D348" s="1">
        <f>'PR-RAS'!E353</f>
        <v>6000</v>
      </c>
      <c r="E348" s="1">
        <v>0</v>
      </c>
      <c r="F348" s="1">
        <v>0</v>
      </c>
      <c r="G348" s="2">
        <f t="shared" si="8"/>
        <v>20283.18406</v>
      </c>
      <c r="H348" s="2">
        <f t="shared" si="9"/>
        <v>1.9999999996798579E-2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351983.09</v>
      </c>
      <c r="D358" s="1">
        <f>'PR-RAS'!E363</f>
        <v>379099.3</v>
      </c>
      <c r="E358" s="1">
        <v>0</v>
      </c>
      <c r="F358" s="1">
        <v>0</v>
      </c>
      <c r="G358" s="2">
        <f t="shared" si="8"/>
        <v>396334.86332999996</v>
      </c>
      <c r="H358" s="2">
        <f t="shared" si="9"/>
        <v>0.39000000001396984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179826.02000000002</v>
      </c>
      <c r="D359" s="1">
        <f>'PR-RAS'!E364</f>
        <v>287718.76</v>
      </c>
      <c r="E359" s="1">
        <v>0</v>
      </c>
      <c r="F359" s="1">
        <v>0</v>
      </c>
      <c r="G359" s="2">
        <f t="shared" si="8"/>
        <v>270384.34732</v>
      </c>
      <c r="H359" s="2">
        <f t="shared" si="9"/>
        <v>0.26000000000931323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111692.46</v>
      </c>
      <c r="D362" s="1">
        <f>'PR-RAS'!E367</f>
        <v>0</v>
      </c>
      <c r="E362" s="1">
        <v>0</v>
      </c>
      <c r="F362" s="1">
        <v>0</v>
      </c>
      <c r="G362" s="2">
        <f t="shared" si="8"/>
        <v>40320.978060000001</v>
      </c>
      <c r="H362" s="2">
        <f t="shared" si="9"/>
        <v>0.46000000000640284</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68133.56</v>
      </c>
      <c r="D363" s="1">
        <f>'PR-RAS'!E368</f>
        <v>287718.76</v>
      </c>
      <c r="E363" s="1">
        <v>0</v>
      </c>
      <c r="F363" s="1">
        <v>0</v>
      </c>
      <c r="G363" s="2">
        <f t="shared" si="8"/>
        <v>232972.73096000002</v>
      </c>
      <c r="H363" s="2">
        <f t="shared" si="9"/>
        <v>0.67999999999301508</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159013.53</v>
      </c>
      <c r="D364" s="1">
        <f>'PR-RAS'!E369</f>
        <v>70490.3</v>
      </c>
      <c r="E364" s="1">
        <v>0</v>
      </c>
      <c r="F364" s="1">
        <v>0</v>
      </c>
      <c r="G364" s="2">
        <f t="shared" si="8"/>
        <v>108897.86919</v>
      </c>
      <c r="H364" s="2">
        <f t="shared" si="9"/>
        <v>0.77000000000407454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3178.71</v>
      </c>
      <c r="D365" s="1">
        <f>'PR-RAS'!E370</f>
        <v>4891.07</v>
      </c>
      <c r="E365" s="1">
        <v>0</v>
      </c>
      <c r="F365" s="1">
        <v>0</v>
      </c>
      <c r="G365" s="2">
        <f t="shared" si="8"/>
        <v>4717.7493999999997</v>
      </c>
      <c r="H365" s="2">
        <f t="shared" si="9"/>
        <v>0.35999999999967258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2921.72</v>
      </c>
      <c r="D367" s="1">
        <f>'PR-RAS'!E372</f>
        <v>23039.77</v>
      </c>
      <c r="E367" s="1">
        <v>0</v>
      </c>
      <c r="F367" s="1">
        <v>0</v>
      </c>
      <c r="G367" s="2">
        <f t="shared" si="8"/>
        <v>17934.461159999999</v>
      </c>
      <c r="H367" s="2">
        <f t="shared" si="9"/>
        <v>0.50999999999976353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2109.5</v>
      </c>
      <c r="E370" s="1">
        <v>0</v>
      </c>
      <c r="F370" s="1">
        <v>0</v>
      </c>
      <c r="G370" s="2">
        <f t="shared" si="8"/>
        <v>1556.8109999999999</v>
      </c>
      <c r="H370" s="2">
        <f t="shared" si="9"/>
        <v>0.5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152913.1</v>
      </c>
      <c r="D371" s="1">
        <f>'PR-RAS'!E376</f>
        <v>40449.96</v>
      </c>
      <c r="E371" s="1">
        <v>0</v>
      </c>
      <c r="F371" s="1">
        <v>0</v>
      </c>
      <c r="G371" s="2">
        <f t="shared" si="8"/>
        <v>86510.8174</v>
      </c>
      <c r="H371" s="2">
        <f t="shared" si="9"/>
        <v>0.14000000000669388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8095.43</v>
      </c>
      <c r="D373" s="1">
        <f>'PR-RAS'!E378</f>
        <v>0</v>
      </c>
      <c r="E373" s="1">
        <v>0</v>
      </c>
      <c r="F373" s="1">
        <v>0</v>
      </c>
      <c r="G373" s="2">
        <f t="shared" si="8"/>
        <v>3011.4999600000001</v>
      </c>
      <c r="H373" s="2">
        <f t="shared" si="9"/>
        <v>0.43000000000029104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8095.43</v>
      </c>
      <c r="D374" s="1">
        <f>'PR-RAS'!E379</f>
        <v>0</v>
      </c>
      <c r="E374" s="1">
        <v>0</v>
      </c>
      <c r="F374" s="1">
        <v>0</v>
      </c>
      <c r="G374" s="2">
        <f t="shared" si="8"/>
        <v>3019.59539</v>
      </c>
      <c r="H374" s="2">
        <f t="shared" si="9"/>
        <v>0.43000000000029104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3097.5</v>
      </c>
      <c r="E378" s="1">
        <v>0</v>
      </c>
      <c r="F378" s="1">
        <v>0</v>
      </c>
      <c r="G378" s="2">
        <f t="shared" si="8"/>
        <v>2335.5149999999999</v>
      </c>
      <c r="H378" s="2">
        <f t="shared" si="9"/>
        <v>0.5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3097.5</v>
      </c>
      <c r="E379" s="1">
        <v>0</v>
      </c>
      <c r="F379" s="1">
        <v>0</v>
      </c>
      <c r="G379" s="2">
        <f t="shared" si="8"/>
        <v>2341.71</v>
      </c>
      <c r="H379" s="2">
        <f t="shared" si="9"/>
        <v>0.5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5048.1099999999997</v>
      </c>
      <c r="D386" s="1">
        <f>'PR-RAS'!E391</f>
        <v>17792.739999999998</v>
      </c>
      <c r="E386" s="1">
        <v>0</v>
      </c>
      <c r="F386" s="1">
        <v>0</v>
      </c>
      <c r="G386" s="2">
        <f t="shared" si="8"/>
        <v>15643.932149999999</v>
      </c>
      <c r="H386" s="2">
        <f t="shared" si="9"/>
        <v>0.37000000000170985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5048.1099999999997</v>
      </c>
      <c r="D388" s="1">
        <f>'PR-RAS'!E393</f>
        <v>5292.74</v>
      </c>
      <c r="E388" s="1">
        <v>0</v>
      </c>
      <c r="F388" s="1">
        <v>0</v>
      </c>
      <c r="G388" s="2">
        <f t="shared" si="8"/>
        <v>6050.1993300000004</v>
      </c>
      <c r="H388" s="2">
        <f t="shared" si="9"/>
        <v>0.36999999999989086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12500</v>
      </c>
      <c r="E389" s="1">
        <v>0</v>
      </c>
      <c r="F389" s="1">
        <v>0</v>
      </c>
      <c r="G389" s="2">
        <f t="shared" si="8"/>
        <v>9700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1336.96</v>
      </c>
      <c r="D397" s="1">
        <f>'PR-RAS'!E402</f>
        <v>13810.53</v>
      </c>
      <c r="E397" s="1">
        <v>0</v>
      </c>
      <c r="F397" s="1">
        <v>0</v>
      </c>
      <c r="G397" s="2">
        <f t="shared" si="8"/>
        <v>11467.37592</v>
      </c>
      <c r="H397" s="2">
        <f t="shared" si="9"/>
        <v>0.50999999999930878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1336.96</v>
      </c>
      <c r="D398" s="1">
        <f>'PR-RAS'!E403</f>
        <v>13810.53</v>
      </c>
      <c r="E398" s="1">
        <v>0</v>
      </c>
      <c r="F398" s="1">
        <v>0</v>
      </c>
      <c r="G398" s="2">
        <f t="shared" si="8"/>
        <v>11496.33394</v>
      </c>
      <c r="H398" s="2">
        <f t="shared" si="9"/>
        <v>0.50999999999930878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396659.96</v>
      </c>
      <c r="D403" s="1">
        <f>'PR-RAS'!E408</f>
        <v>392315.41000000003</v>
      </c>
      <c r="E403" s="1">
        <v>0</v>
      </c>
      <c r="F403" s="1">
        <v>0</v>
      </c>
      <c r="G403" s="2">
        <f t="shared" si="8"/>
        <v>474878.89356000006</v>
      </c>
      <c r="H403" s="2">
        <f t="shared" si="9"/>
        <v>0.45000000001164153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1322334.5200000003</v>
      </c>
      <c r="D407" s="1">
        <f>'PR-RAS'!E412</f>
        <v>1333013.0899999999</v>
      </c>
      <c r="E407" s="1">
        <v>0</v>
      </c>
      <c r="F407" s="1">
        <v>0</v>
      </c>
      <c r="G407" s="2">
        <f t="shared" si="8"/>
        <v>1619274.4442000003</v>
      </c>
      <c r="H407" s="2">
        <f t="shared" si="9"/>
        <v>0.56999999959953129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1505570.3</v>
      </c>
      <c r="D408" s="1">
        <f>'PR-RAS'!E413</f>
        <v>1574575.3900000001</v>
      </c>
      <c r="E408" s="1">
        <v>0</v>
      </c>
      <c r="F408" s="1">
        <v>0</v>
      </c>
      <c r="G408" s="2">
        <f t="shared" si="8"/>
        <v>1894471.4795599999</v>
      </c>
      <c r="H408" s="2">
        <f t="shared" si="9"/>
        <v>0.69000000017695129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183235.7799999998</v>
      </c>
      <c r="D410" s="1">
        <f>'PR-RAS'!E415</f>
        <v>241562.30000000028</v>
      </c>
      <c r="E410" s="1">
        <v>0</v>
      </c>
      <c r="F410" s="1">
        <v>0</v>
      </c>
      <c r="G410" s="2">
        <f t="shared" si="8"/>
        <v>272541.39542000013</v>
      </c>
      <c r="H410" s="2">
        <f t="shared" si="9"/>
        <v>0.52000000048428774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316507.8</v>
      </c>
      <c r="D411" s="1">
        <f>'PR-RAS'!E416</f>
        <v>122580.89</v>
      </c>
      <c r="E411" s="1">
        <v>0</v>
      </c>
      <c r="F411" s="1">
        <v>0</v>
      </c>
      <c r="G411" s="2">
        <f t="shared" si="8"/>
        <v>230284.52779999998</v>
      </c>
      <c r="H411" s="2">
        <f t="shared" si="9"/>
        <v>0.31000000001222361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1322334.5200000003</v>
      </c>
      <c r="D633" s="1">
        <f>'PR-RAS'!E639</f>
        <v>1333013.0899999999</v>
      </c>
      <c r="E633" s="1">
        <v>0</v>
      </c>
      <c r="F633" s="1">
        <v>0</v>
      </c>
      <c r="G633" s="2">
        <f t="shared" si="10"/>
        <v>2520643.9624000001</v>
      </c>
      <c r="H633" s="2">
        <f t="shared" si="11"/>
        <v>0.56999999959953129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1505570.3</v>
      </c>
      <c r="D634" s="1">
        <f>'PR-RAS'!E640</f>
        <v>1574575.3900000001</v>
      </c>
      <c r="E634" s="1">
        <v>0</v>
      </c>
      <c r="F634" s="1">
        <v>0</v>
      </c>
      <c r="G634" s="2">
        <f t="shared" si="10"/>
        <v>2946438.4436400002</v>
      </c>
      <c r="H634" s="2">
        <f t="shared" si="11"/>
        <v>0.69000000017695129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183235.7799999998</v>
      </c>
      <c r="D636" s="1">
        <f>'PR-RAS'!E642</f>
        <v>241562.30000000028</v>
      </c>
      <c r="E636" s="1">
        <v>0</v>
      </c>
      <c r="F636" s="1">
        <v>0</v>
      </c>
      <c r="G636" s="2">
        <f t="shared" si="10"/>
        <v>423138.8413000002</v>
      </c>
      <c r="H636" s="2">
        <f t="shared" si="11"/>
        <v>0.52000000048428774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316507.8</v>
      </c>
      <c r="D637" s="1">
        <f>'PR-RAS'!E643</f>
        <v>122580.89</v>
      </c>
      <c r="E637" s="1">
        <v>0</v>
      </c>
      <c r="F637" s="1">
        <v>0</v>
      </c>
      <c r="G637" s="2">
        <f t="shared" si="10"/>
        <v>357221.85287999996</v>
      </c>
      <c r="H637" s="2">
        <f t="shared" si="11"/>
        <v>0.31000000001222361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133272.02000000019</v>
      </c>
      <c r="D639" s="1">
        <f>'PR-RAS'!E645</f>
        <v>0</v>
      </c>
      <c r="E639" s="1">
        <v>0</v>
      </c>
      <c r="F639" s="1">
        <v>0</v>
      </c>
      <c r="G639" s="2">
        <f t="shared" si="10"/>
        <v>85027.548760000122</v>
      </c>
      <c r="H639" s="2">
        <f t="shared" si="11"/>
        <v>2.0000000193249434E-2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118981.41000000028</v>
      </c>
      <c r="E640" s="1">
        <v>0</v>
      </c>
      <c r="F640" s="1">
        <v>0</v>
      </c>
      <c r="G640" s="2">
        <f t="shared" si="10"/>
        <v>152058.24198000037</v>
      </c>
      <c r="H640" s="2">
        <f t="shared" si="11"/>
        <v>0.41000000027997885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360539.19</v>
      </c>
      <c r="D642" s="1">
        <f>'PR-RAS'!E649</f>
        <v>317153.88</v>
      </c>
      <c r="E642" s="1">
        <v>0</v>
      </c>
      <c r="F642" s="1">
        <v>0</v>
      </c>
      <c r="G642" s="2">
        <f t="shared" si="10"/>
        <v>637696.89494999999</v>
      </c>
      <c r="H642" s="2">
        <f t="shared" si="11"/>
        <v>0.30999999999767169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1457691.47</v>
      </c>
      <c r="D643" s="1">
        <f>'PR-RAS'!E650</f>
        <v>1498218.95</v>
      </c>
      <c r="E643" s="1">
        <v>0</v>
      </c>
      <c r="F643" s="1">
        <v>0</v>
      </c>
      <c r="G643" s="2">
        <f t="shared" si="10"/>
        <v>2859551.0555400001</v>
      </c>
      <c r="H643" s="2">
        <f t="shared" si="11"/>
        <v>0.52000000001862645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1501076.78</v>
      </c>
      <c r="D644" s="1">
        <f>'PR-RAS'!E651</f>
        <v>1749043.7</v>
      </c>
      <c r="E644" s="1">
        <v>0</v>
      </c>
      <c r="F644" s="1">
        <v>0</v>
      </c>
      <c r="G644" s="2">
        <f t="shared" si="10"/>
        <v>3214462.5677399999</v>
      </c>
      <c r="H644" s="2">
        <f t="shared" si="11"/>
        <v>0.52000000001862645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317153.87999999989</v>
      </c>
      <c r="D645" s="1">
        <f>'PR-RAS'!E652</f>
        <v>66329.130000000121</v>
      </c>
      <c r="E645" s="1">
        <v>0</v>
      </c>
      <c r="F645" s="1">
        <v>0</v>
      </c>
      <c r="G645" s="2">
        <f t="shared" si="10"/>
        <v>289679.01816000009</v>
      </c>
      <c r="H645" s="2">
        <f t="shared" si="11"/>
        <v>0.25000000023283064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14</v>
      </c>
      <c r="D646" s="1">
        <f>'PR-RAS'!E653</f>
        <v>10</v>
      </c>
      <c r="E646" s="1">
        <v>0</v>
      </c>
      <c r="F646" s="1">
        <v>0</v>
      </c>
      <c r="G646" s="2">
        <f t="shared" si="10"/>
        <v>21.93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14</v>
      </c>
      <c r="D648" s="1">
        <f>'PR-RAS'!E655</f>
        <v>10</v>
      </c>
      <c r="E648" s="1">
        <v>0</v>
      </c>
      <c r="F648" s="1">
        <v>0</v>
      </c>
      <c r="G648" s="2">
        <f t="shared" si="10"/>
        <v>21.998000000000001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216878.94</v>
      </c>
      <c r="D654" s="1">
        <f>'PR-RAS'!E661</f>
        <v>275034.59999999998</v>
      </c>
      <c r="E654" s="1">
        <v>0</v>
      </c>
      <c r="F654" s="1">
        <v>0</v>
      </c>
      <c r="G654" s="2">
        <f t="shared" si="10"/>
        <v>500817.13541999995</v>
      </c>
      <c r="H654" s="2">
        <f t="shared" si="11"/>
        <v>0.46000000002095476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2369.1</v>
      </c>
      <c r="D655" s="1">
        <f>'PR-RAS'!E662</f>
        <v>2950.51</v>
      </c>
      <c r="E655" s="1">
        <v>0</v>
      </c>
      <c r="F655" s="1">
        <v>0</v>
      </c>
      <c r="G655" s="2">
        <f t="shared" si="10"/>
        <v>5408.658480000001</v>
      </c>
      <c r="H655" s="2">
        <f t="shared" si="11"/>
        <v>0.58999999999969077</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13793.16</v>
      </c>
      <c r="D657" s="1">
        <f>'PR-RAS'!E664</f>
        <v>24456.65</v>
      </c>
      <c r="E657" s="1">
        <v>0</v>
      </c>
      <c r="F657" s="1">
        <v>0</v>
      </c>
      <c r="G657" s="2">
        <f t="shared" si="10"/>
        <v>41135.437760000008</v>
      </c>
      <c r="H657" s="2">
        <f t="shared" si="11"/>
        <v>0.50999999999839929</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120214.71</v>
      </c>
      <c r="D658" s="1">
        <f>'PR-RAS'!E665</f>
        <v>10500</v>
      </c>
      <c r="E658" s="1">
        <v>0</v>
      </c>
      <c r="F658" s="1">
        <v>0</v>
      </c>
      <c r="G658" s="2">
        <f t="shared" si="10"/>
        <v>92778.064470000012</v>
      </c>
      <c r="H658" s="2">
        <f t="shared" si="11"/>
        <v>0.28999999999359716</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522.85</v>
      </c>
      <c r="E665" s="1">
        <v>0</v>
      </c>
      <c r="F665" s="1">
        <v>0</v>
      </c>
      <c r="G665" s="2">
        <f t="shared" si="10"/>
        <v>694.34480000000008</v>
      </c>
      <c r="H665" s="2">
        <f t="shared" si="11"/>
        <v>0.14999999999997726</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1354.44</v>
      </c>
      <c r="D711" s="1">
        <f>'PR-RAS'!E718</f>
        <v>2753.05</v>
      </c>
      <c r="E711" s="1">
        <v>0</v>
      </c>
      <c r="F711" s="1">
        <v>0</v>
      </c>
      <c r="G711" s="2">
        <f t="shared" si="10"/>
        <v>4870.9834000000001</v>
      </c>
      <c r="H711" s="2">
        <f t="shared" si="11"/>
        <v>0.49000000000023647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12638.23</v>
      </c>
      <c r="D715" s="1">
        <f>'PR-RAS'!E722</f>
        <v>11471.48</v>
      </c>
      <c r="E715" s="1">
        <v>0</v>
      </c>
      <c r="F715" s="1">
        <v>0</v>
      </c>
      <c r="G715" s="2">
        <f t="shared" si="10"/>
        <v>25404.969659999999</v>
      </c>
      <c r="H715" s="2">
        <f t="shared" si="11"/>
        <v>0.70999999999912689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25561.5</v>
      </c>
      <c r="D718" s="1">
        <f>'PR-RAS'!E725</f>
        <v>23580.77</v>
      </c>
      <c r="E718" s="1">
        <v>0</v>
      </c>
      <c r="F718" s="1">
        <v>0</v>
      </c>
      <c r="G718" s="2">
        <f t="shared" si="10"/>
        <v>52142.419680000006</v>
      </c>
      <c r="H718" s="2">
        <f t="shared" si="11"/>
        <v>0.72999999999956344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3247.15</v>
      </c>
      <c r="D752" s="1">
        <f>'PR-RAS'!E759</f>
        <v>6837.64</v>
      </c>
      <c r="E752" s="1">
        <v>0</v>
      </c>
      <c r="F752" s="1">
        <v>0</v>
      </c>
      <c r="G752" s="2">
        <f t="shared" si="10"/>
        <v>12708.744930000001</v>
      </c>
      <c r="H752" s="2">
        <f t="shared" si="11"/>
        <v>0.50999999999976353</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12220.66</v>
      </c>
      <c r="D753" s="1">
        <f>'PR-RAS'!E760</f>
        <v>13696.96</v>
      </c>
      <c r="E753" s="1">
        <v>0</v>
      </c>
      <c r="F753" s="1">
        <v>0</v>
      </c>
      <c r="G753" s="2">
        <f t="shared" si="10"/>
        <v>29790.16416</v>
      </c>
      <c r="H753" s="2">
        <f t="shared" si="11"/>
        <v>0.38000000000101863</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3978.59</v>
      </c>
      <c r="D757" s="1">
        <f>'PR-RAS'!E764</f>
        <v>2714.76</v>
      </c>
      <c r="E757" s="1">
        <v>0</v>
      </c>
      <c r="F757" s="1">
        <v>0</v>
      </c>
      <c r="G757" s="2">
        <f t="shared" si="10"/>
        <v>7112.5311600000005</v>
      </c>
      <c r="H757" s="2">
        <f t="shared" si="11"/>
        <v>0.6499999999996362</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8484.7000000000007</v>
      </c>
      <c r="D762" s="1">
        <f>'PR-RAS'!E769</f>
        <v>16152.49</v>
      </c>
      <c r="E762" s="1">
        <v>0</v>
      </c>
      <c r="F762" s="1">
        <v>0</v>
      </c>
      <c r="G762" s="2">
        <f t="shared" si="10"/>
        <v>31040.946480000002</v>
      </c>
      <c r="H762" s="2">
        <f t="shared" si="11"/>
        <v>0.78999999999905413</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26159.67</v>
      </c>
      <c r="D812" s="1">
        <f>'PR-RAS'!E819</f>
        <v>24646.66</v>
      </c>
      <c r="E812" s="1">
        <v>0</v>
      </c>
      <c r="F812" s="1">
        <v>0</v>
      </c>
      <c r="G812" s="2">
        <f t="shared" si="18"/>
        <v>61192.374889999999</v>
      </c>
      <c r="H812" s="2">
        <f t="shared" si="19"/>
        <v>0.67000000000189175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35516.620000000003</v>
      </c>
      <c r="D816" s="1">
        <f>'PR-RAS'!E823</f>
        <v>27188.2</v>
      </c>
      <c r="E816" s="1">
        <v>0</v>
      </c>
      <c r="F816" s="1">
        <v>0</v>
      </c>
      <c r="G816" s="2">
        <f t="shared" si="18"/>
        <v>73262.811300000001</v>
      </c>
      <c r="H816" s="2">
        <f t="shared" si="19"/>
        <v>0.57999999999810825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3245.07</v>
      </c>
      <c r="D817" s="1">
        <f>'PR-RAS'!E824</f>
        <v>3633.74</v>
      </c>
      <c r="E817" s="1">
        <v>0</v>
      </c>
      <c r="F817" s="1">
        <v>0</v>
      </c>
      <c r="G817" s="2">
        <f t="shared" si="18"/>
        <v>8578.2407999999996</v>
      </c>
      <c r="H817" s="2">
        <f t="shared" si="19"/>
        <v>0.33000000000038199</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68692.02</v>
      </c>
      <c r="D823" s="1">
        <f>'PR-RAS'!E830</f>
        <v>74355.22</v>
      </c>
      <c r="E823" s="1">
        <v>0</v>
      </c>
      <c r="F823" s="1">
        <v>0</v>
      </c>
      <c r="G823" s="2">
        <f t="shared" si="18"/>
        <v>178704.82212</v>
      </c>
      <c r="H823" s="2">
        <f t="shared" si="19"/>
        <v>0.24000000000523869</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6096897.5299999993</v>
      </c>
      <c r="D984" s="6">
        <f>BILANCA!E6</f>
        <v>6075577.9100000011</v>
      </c>
      <c r="E984" s="6">
        <v>0</v>
      </c>
      <c r="F984" s="6">
        <v>0</v>
      </c>
      <c r="G984" s="7">
        <f t="shared" ref="G984:G1241" si="22">B984/1000*C984+B984/500*D984</f>
        <v>18248.053350000002</v>
      </c>
      <c r="H984" s="7">
        <f t="shared" si="19"/>
        <v>0.55999999959021807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5258839.72</v>
      </c>
      <c r="D985" s="1">
        <f>BILANCA!E7</f>
        <v>5469242.5000000009</v>
      </c>
      <c r="E985" s="1">
        <v>0</v>
      </c>
      <c r="F985" s="1">
        <v>0</v>
      </c>
      <c r="G985" s="2">
        <f t="shared" si="22"/>
        <v>32394.649440000005</v>
      </c>
      <c r="H985" s="2">
        <f t="shared" si="19"/>
        <v>0.77999999932944775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199623.01</v>
      </c>
      <c r="D986" s="1">
        <f>BILANCA!E8</f>
        <v>213870.28</v>
      </c>
      <c r="E986" s="1">
        <v>0</v>
      </c>
      <c r="F986" s="1">
        <v>0</v>
      </c>
      <c r="G986" s="2">
        <f t="shared" si="22"/>
        <v>1882.0907100000002</v>
      </c>
      <c r="H986" s="2">
        <f t="shared" si="19"/>
        <v>0.29000000000814907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199623.01</v>
      </c>
      <c r="D987" s="1">
        <f>BILANCA!E9</f>
        <v>213870.28</v>
      </c>
      <c r="E987" s="1">
        <v>0</v>
      </c>
      <c r="F987" s="1">
        <v>0</v>
      </c>
      <c r="G987" s="2">
        <f t="shared" si="22"/>
        <v>2509.4542799999999</v>
      </c>
      <c r="H987" s="2">
        <f t="shared" si="19"/>
        <v>0.29000000000814907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5059216.71</v>
      </c>
      <c r="D990" s="1">
        <f>BILANCA!E12</f>
        <v>5252364.4200000009</v>
      </c>
      <c r="E990" s="1">
        <v>0</v>
      </c>
      <c r="F990" s="1">
        <v>0</v>
      </c>
      <c r="G990" s="2">
        <f t="shared" si="22"/>
        <v>108947.61885000001</v>
      </c>
      <c r="H990" s="2">
        <f t="shared" si="19"/>
        <v>0.71000000089406967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4437416.68</v>
      </c>
      <c r="D991" s="1">
        <f>BILANCA!E13</f>
        <v>4560865.74</v>
      </c>
      <c r="E991" s="1">
        <v>0</v>
      </c>
      <c r="F991" s="1">
        <v>0</v>
      </c>
      <c r="G991" s="2">
        <f t="shared" si="22"/>
        <v>108473.18528000001</v>
      </c>
      <c r="H991" s="2">
        <f t="shared" si="19"/>
        <v>0.58000000007450581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3335799.82</v>
      </c>
      <c r="D993" s="1">
        <f>BILANCA!E15</f>
        <v>3341164.22</v>
      </c>
      <c r="E993" s="1">
        <v>0</v>
      </c>
      <c r="F993" s="1">
        <v>0</v>
      </c>
      <c r="G993" s="2">
        <f t="shared" si="22"/>
        <v>100181.28260000001</v>
      </c>
      <c r="H993" s="2">
        <f t="shared" si="19"/>
        <v>0.40000000037252903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1865896.99</v>
      </c>
      <c r="D994" s="1">
        <f>BILANCA!E16</f>
        <v>1865896.99</v>
      </c>
      <c r="E994" s="1">
        <v>0</v>
      </c>
      <c r="F994" s="1">
        <v>0</v>
      </c>
      <c r="G994" s="2">
        <f t="shared" si="22"/>
        <v>61574.600669999993</v>
      </c>
      <c r="H994" s="2">
        <f t="shared" si="19"/>
        <v>2.0000000018626451E-2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576914.01</v>
      </c>
      <c r="D995" s="1">
        <f>BILANCA!E17</f>
        <v>851279.17</v>
      </c>
      <c r="E995" s="1">
        <v>0</v>
      </c>
      <c r="F995" s="1">
        <v>0</v>
      </c>
      <c r="G995" s="2">
        <f t="shared" si="22"/>
        <v>27353.668200000004</v>
      </c>
      <c r="H995" s="2">
        <f t="shared" si="19"/>
        <v>0.18000000005122274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1341194.1399999999</v>
      </c>
      <c r="D996" s="1">
        <f>BILANCA!E18</f>
        <v>1497474.64</v>
      </c>
      <c r="E996" s="1">
        <v>0</v>
      </c>
      <c r="F996" s="1">
        <v>0</v>
      </c>
      <c r="G996" s="2">
        <f t="shared" si="22"/>
        <v>56369.864459999997</v>
      </c>
      <c r="H996" s="2">
        <f t="shared" si="19"/>
        <v>0.5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208728.22999999998</v>
      </c>
      <c r="D997" s="1">
        <f>BILANCA!E19</f>
        <v>261981.94999999998</v>
      </c>
      <c r="E997" s="1">
        <v>0</v>
      </c>
      <c r="F997" s="1">
        <v>0</v>
      </c>
      <c r="G997" s="2">
        <f t="shared" si="22"/>
        <v>10257.68982</v>
      </c>
      <c r="H997" s="2">
        <f t="shared" si="19"/>
        <v>0.27999999999883585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111861.04</v>
      </c>
      <c r="D998" s="1">
        <f>BILANCA!E20</f>
        <v>118118</v>
      </c>
      <c r="E998" s="1">
        <v>0</v>
      </c>
      <c r="F998" s="1">
        <v>0</v>
      </c>
      <c r="G998" s="2">
        <f t="shared" si="22"/>
        <v>5221.4555999999993</v>
      </c>
      <c r="H998" s="2">
        <f t="shared" si="19"/>
        <v>3.9999999993597157E-2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25619.22</v>
      </c>
      <c r="D999" s="1">
        <f>BILANCA!E21</f>
        <v>25619.22</v>
      </c>
      <c r="E999" s="1">
        <v>0</v>
      </c>
      <c r="F999" s="1">
        <v>0</v>
      </c>
      <c r="G999" s="2">
        <f t="shared" si="22"/>
        <v>1229.7225600000002</v>
      </c>
      <c r="H999" s="2">
        <f t="shared" si="19"/>
        <v>0.44000000000232831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21358.11</v>
      </c>
      <c r="D1000" s="1">
        <f>BILANCA!E22</f>
        <v>30295.119999999999</v>
      </c>
      <c r="E1000" s="1">
        <v>0</v>
      </c>
      <c r="F1000" s="1">
        <v>0</v>
      </c>
      <c r="G1000" s="2">
        <f t="shared" si="22"/>
        <v>1393.1219500000002</v>
      </c>
      <c r="H1000" s="2">
        <f t="shared" si="19"/>
        <v>0.22999999999956344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4033.45</v>
      </c>
      <c r="D1001" s="1">
        <f>BILANCA!E23</f>
        <v>4033.45</v>
      </c>
      <c r="E1001" s="1">
        <v>0</v>
      </c>
      <c r="F1001" s="1">
        <v>0</v>
      </c>
      <c r="G1001" s="2">
        <f t="shared" si="22"/>
        <v>217.80629999999996</v>
      </c>
      <c r="H1001" s="2">
        <f t="shared" si="19"/>
        <v>0.8999999999996362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3587.9</v>
      </c>
      <c r="D1003" s="1">
        <f>BILANCA!E25</f>
        <v>5697.4</v>
      </c>
      <c r="E1003" s="1">
        <v>0</v>
      </c>
      <c r="F1003" s="1">
        <v>0</v>
      </c>
      <c r="G1003" s="2">
        <f t="shared" si="22"/>
        <v>299.654</v>
      </c>
      <c r="H1003" s="2">
        <f t="shared" si="19"/>
        <v>0.49999999999954525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197410.25</v>
      </c>
      <c r="D1004" s="1">
        <f>BILANCA!E26</f>
        <v>265315.98</v>
      </c>
      <c r="E1004" s="1">
        <v>0</v>
      </c>
      <c r="F1004" s="1">
        <v>0</v>
      </c>
      <c r="G1004" s="2">
        <f t="shared" si="22"/>
        <v>15288.886409999999</v>
      </c>
      <c r="H1004" s="2">
        <f t="shared" si="19"/>
        <v>0.27000000001862645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155141.74</v>
      </c>
      <c r="D1006" s="1">
        <f>BILANCA!E28</f>
        <v>187097.22</v>
      </c>
      <c r="E1006" s="1">
        <v>0</v>
      </c>
      <c r="F1006" s="1">
        <v>0</v>
      </c>
      <c r="G1006" s="2">
        <f t="shared" si="22"/>
        <v>12174.73214</v>
      </c>
      <c r="H1006" s="2">
        <f t="shared" si="19"/>
        <v>0.48000000001047738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74136.819999999992</v>
      </c>
      <c r="D1007" s="1">
        <f>BILANCA!E29</f>
        <v>73299.16</v>
      </c>
      <c r="E1007" s="1">
        <v>0</v>
      </c>
      <c r="F1007" s="1">
        <v>0</v>
      </c>
      <c r="G1007" s="2">
        <f t="shared" si="22"/>
        <v>5297.64336</v>
      </c>
      <c r="H1007" s="2">
        <f t="shared" si="19"/>
        <v>0.34000000001105946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74974.45</v>
      </c>
      <c r="D1008" s="1">
        <f>BILANCA!E30</f>
        <v>74974.45</v>
      </c>
      <c r="E1008" s="1">
        <v>0</v>
      </c>
      <c r="F1008" s="1">
        <v>0</v>
      </c>
      <c r="G1008" s="2">
        <f t="shared" si="22"/>
        <v>5623.0837499999998</v>
      </c>
      <c r="H1008" s="2">
        <f t="shared" si="19"/>
        <v>0.89999999999417923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837.63</v>
      </c>
      <c r="D1012" s="1">
        <f>BILANCA!E34</f>
        <v>1675.29</v>
      </c>
      <c r="E1012" s="1">
        <v>0</v>
      </c>
      <c r="F1012" s="1">
        <v>0</v>
      </c>
      <c r="G1012" s="2">
        <f t="shared" si="22"/>
        <v>121.45809</v>
      </c>
      <c r="H1012" s="2">
        <f t="shared" si="19"/>
        <v>0.65999999999996817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40008.630000000005</v>
      </c>
      <c r="D1013" s="1">
        <f>BILANCA!E35</f>
        <v>40411.980000000003</v>
      </c>
      <c r="E1013" s="1">
        <v>0</v>
      </c>
      <c r="F1013" s="1">
        <v>0</v>
      </c>
      <c r="G1013" s="2">
        <f t="shared" si="22"/>
        <v>3624.9777000000004</v>
      </c>
      <c r="H1013" s="2">
        <f t="shared" si="19"/>
        <v>0.38999999999214197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2440.11</v>
      </c>
      <c r="D1014" s="1">
        <f>BILANCA!E36</f>
        <v>2440.11</v>
      </c>
      <c r="E1014" s="1">
        <v>0</v>
      </c>
      <c r="F1014" s="1">
        <v>0</v>
      </c>
      <c r="G1014" s="2">
        <f t="shared" si="22"/>
        <v>226.93022999999999</v>
      </c>
      <c r="H1014" s="2">
        <f t="shared" si="19"/>
        <v>0.22000000000025466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37971.86</v>
      </c>
      <c r="D1015" s="1">
        <f>BILANCA!E37</f>
        <v>37971.870000000003</v>
      </c>
      <c r="E1015" s="1">
        <v>0</v>
      </c>
      <c r="F1015" s="1">
        <v>0</v>
      </c>
      <c r="G1015" s="2">
        <f t="shared" si="22"/>
        <v>3645.2992000000004</v>
      </c>
      <c r="H1015" s="2">
        <f t="shared" si="19"/>
        <v>0.26999999999679858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403.34</v>
      </c>
      <c r="D1018" s="1">
        <f>BILANCA!E40</f>
        <v>0</v>
      </c>
      <c r="E1018" s="1">
        <v>0</v>
      </c>
      <c r="F1018" s="1">
        <v>0</v>
      </c>
      <c r="G1018" s="2">
        <f t="shared" si="22"/>
        <v>14.116900000000001</v>
      </c>
      <c r="H1018" s="2">
        <f t="shared" si="19"/>
        <v>0.33999999999997499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298926.34999999998</v>
      </c>
      <c r="D1023" s="1">
        <f>BILANCA!E45</f>
        <v>315805.59000000003</v>
      </c>
      <c r="E1023" s="1">
        <v>0</v>
      </c>
      <c r="F1023" s="1">
        <v>0</v>
      </c>
      <c r="G1023" s="2">
        <f t="shared" si="22"/>
        <v>37221.501199999999</v>
      </c>
      <c r="H1023" s="2">
        <f t="shared" si="19"/>
        <v>0.75999999995110556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13134.25</v>
      </c>
      <c r="D1025" s="1">
        <f>BILANCA!E47</f>
        <v>18426.990000000002</v>
      </c>
      <c r="E1025" s="1">
        <v>0</v>
      </c>
      <c r="F1025" s="1">
        <v>0</v>
      </c>
      <c r="G1025" s="2">
        <f t="shared" si="22"/>
        <v>2099.5056600000003</v>
      </c>
      <c r="H1025" s="2">
        <f t="shared" si="19"/>
        <v>0.25999999999839929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287989.38</v>
      </c>
      <c r="D1026" s="1">
        <f>BILANCA!E48</f>
        <v>300489.39</v>
      </c>
      <c r="E1026" s="1">
        <v>0</v>
      </c>
      <c r="F1026" s="1">
        <v>0</v>
      </c>
      <c r="G1026" s="2">
        <f t="shared" si="22"/>
        <v>38225.630879999997</v>
      </c>
      <c r="H1026" s="2">
        <f t="shared" si="19"/>
        <v>0.77000000001862645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2197.2800000000002</v>
      </c>
      <c r="D1028" s="1">
        <f>BILANCA!E50</f>
        <v>3110.79</v>
      </c>
      <c r="E1028" s="1">
        <v>0</v>
      </c>
      <c r="F1028" s="1">
        <v>0</v>
      </c>
      <c r="G1028" s="2">
        <f t="shared" si="22"/>
        <v>378.84870000000001</v>
      </c>
      <c r="H1028" s="2">
        <f t="shared" si="19"/>
        <v>0.49000000000023647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24052.01</v>
      </c>
      <c r="D1032" s="1">
        <f>BILANCA!E54</f>
        <v>28816.12</v>
      </c>
      <c r="E1032" s="1">
        <v>0</v>
      </c>
      <c r="F1032" s="1">
        <v>0</v>
      </c>
      <c r="G1032" s="2">
        <f t="shared" si="22"/>
        <v>4002.5282500000003</v>
      </c>
      <c r="H1032" s="2">
        <f t="shared" si="19"/>
        <v>0.12999999999738066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24052.01</v>
      </c>
      <c r="D1033" s="1">
        <f>BILANCA!E55</f>
        <v>28816.12</v>
      </c>
      <c r="E1033" s="1">
        <v>0</v>
      </c>
      <c r="F1033" s="1">
        <v>0</v>
      </c>
      <c r="G1033" s="2">
        <f t="shared" si="22"/>
        <v>4084.2125000000001</v>
      </c>
      <c r="H1033" s="2">
        <f t="shared" si="19"/>
        <v>0.12999999999738066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3007.8</v>
      </c>
      <c r="E1041" s="1">
        <v>0</v>
      </c>
      <c r="F1041" s="1">
        <v>0</v>
      </c>
      <c r="G1041" s="2">
        <f t="shared" si="22"/>
        <v>348.90480000000002</v>
      </c>
      <c r="H1041" s="2">
        <f t="shared" si="19"/>
        <v>0.1999999999998181</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3007.8</v>
      </c>
      <c r="E1045" s="1">
        <v>0</v>
      </c>
      <c r="F1045" s="1">
        <v>0</v>
      </c>
      <c r="G1045" s="2">
        <f t="shared" si="22"/>
        <v>372.96720000000005</v>
      </c>
      <c r="H1045" s="2">
        <f t="shared" si="19"/>
        <v>0.1999999999998181</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838057.80999999994</v>
      </c>
      <c r="D1046" s="1">
        <f>BILANCA!E68</f>
        <v>606335.41</v>
      </c>
      <c r="E1046" s="1">
        <v>0</v>
      </c>
      <c r="F1046" s="1">
        <v>0</v>
      </c>
      <c r="G1046" s="2">
        <f t="shared" si="22"/>
        <v>129195.90369000001</v>
      </c>
      <c r="H1046" s="2">
        <f t="shared" si="19"/>
        <v>0.60000000009313226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317153.88</v>
      </c>
      <c r="D1047" s="1">
        <f>BILANCA!E69</f>
        <v>66329.13</v>
      </c>
      <c r="E1047" s="1">
        <v>0</v>
      </c>
      <c r="F1047" s="1">
        <v>0</v>
      </c>
      <c r="G1047" s="2">
        <f t="shared" si="22"/>
        <v>28787.97696</v>
      </c>
      <c r="H1047" s="2">
        <f t="shared" si="19"/>
        <v>0.25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317153.88</v>
      </c>
      <c r="D1048" s="1">
        <f>BILANCA!E70</f>
        <v>60945.16</v>
      </c>
      <c r="E1048" s="1">
        <v>0</v>
      </c>
      <c r="F1048" s="1">
        <v>0</v>
      </c>
      <c r="G1048" s="2">
        <f t="shared" si="22"/>
        <v>28537.873000000003</v>
      </c>
      <c r="H1048" s="2">
        <f t="shared" si="19"/>
        <v>0.27999999999883585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317153.88</v>
      </c>
      <c r="D1050" s="1">
        <f>BILANCA!E72</f>
        <v>60945.16</v>
      </c>
      <c r="E1050" s="1">
        <v>0</v>
      </c>
      <c r="F1050" s="1">
        <v>0</v>
      </c>
      <c r="G1050" s="2">
        <f t="shared" si="22"/>
        <v>29415.961400000004</v>
      </c>
      <c r="H1050" s="2">
        <f t="shared" si="19"/>
        <v>0.27999999999883585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5383.97</v>
      </c>
      <c r="E1054" s="1">
        <v>0</v>
      </c>
      <c r="F1054" s="1">
        <v>0</v>
      </c>
      <c r="G1054" s="2">
        <f t="shared" si="22"/>
        <v>764.52373999999998</v>
      </c>
      <c r="H1054" s="2">
        <f t="shared" si="19"/>
        <v>2.9999999999745341E-2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57353.93</v>
      </c>
      <c r="D1056" s="1">
        <f>BILANCA!E78</f>
        <v>81286.97</v>
      </c>
      <c r="E1056" s="1">
        <v>0</v>
      </c>
      <c r="F1056" s="1">
        <v>0</v>
      </c>
      <c r="G1056" s="2">
        <f t="shared" si="22"/>
        <v>16054.734509999998</v>
      </c>
      <c r="H1056" s="2">
        <f t="shared" si="19"/>
        <v>9.9999999998544808E-2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57353.93</v>
      </c>
      <c r="D1064" s="1">
        <f>BILANCA!E86</f>
        <v>81286.97</v>
      </c>
      <c r="E1064" s="1">
        <v>0</v>
      </c>
      <c r="F1064" s="1">
        <v>0</v>
      </c>
      <c r="G1064" s="2">
        <f t="shared" si="22"/>
        <v>17814.157470000002</v>
      </c>
      <c r="H1064" s="2">
        <f t="shared" si="19"/>
        <v>9.9999999998544808E-2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365385.89</v>
      </c>
      <c r="D1112" s="1">
        <f>BILANCA!E134</f>
        <v>365385.9</v>
      </c>
      <c r="E1112" s="1">
        <v>0</v>
      </c>
      <c r="F1112" s="1">
        <v>0</v>
      </c>
      <c r="G1112" s="2">
        <f t="shared" si="22"/>
        <v>141404.34201000002</v>
      </c>
      <c r="H1112" s="2">
        <f t="shared" si="23"/>
        <v>0.2099999999627471</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365385.89</v>
      </c>
      <c r="D1113" s="1">
        <f>BILANCA!E135</f>
        <v>365385.9</v>
      </c>
      <c r="E1113" s="1">
        <v>0</v>
      </c>
      <c r="F1113" s="1">
        <v>0</v>
      </c>
      <c r="G1113" s="2">
        <f t="shared" si="22"/>
        <v>142500.49970000001</v>
      </c>
      <c r="H1113" s="2">
        <f t="shared" si="23"/>
        <v>0.2099999999627471</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365385.89</v>
      </c>
      <c r="D1116" s="1">
        <f>BILANCA!E138</f>
        <v>365385.9</v>
      </c>
      <c r="E1116" s="1">
        <v>0</v>
      </c>
      <c r="F1116" s="1">
        <v>0</v>
      </c>
      <c r="G1116" s="2">
        <f t="shared" si="22"/>
        <v>145788.97277000002</v>
      </c>
      <c r="H1116" s="2">
        <f t="shared" si="23"/>
        <v>0.2099999999627471</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93747.040000000008</v>
      </c>
      <c r="D1124" s="1">
        <f>BILANCA!E146</f>
        <v>88829.5</v>
      </c>
      <c r="E1124" s="1">
        <v>0</v>
      </c>
      <c r="F1124" s="1">
        <v>0</v>
      </c>
      <c r="G1124" s="2">
        <f t="shared" si="22"/>
        <v>38268.251640000002</v>
      </c>
      <c r="H1124" s="2">
        <f t="shared" si="23"/>
        <v>0.54000000000814907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30037.9</v>
      </c>
      <c r="D1125" s="1">
        <f>BILANCA!E147</f>
        <v>11462.75</v>
      </c>
      <c r="E1125" s="1">
        <v>0</v>
      </c>
      <c r="F1125" s="1">
        <v>0</v>
      </c>
      <c r="G1125" s="2">
        <f t="shared" si="22"/>
        <v>7520.8027999999995</v>
      </c>
      <c r="H1125" s="2">
        <f t="shared" si="23"/>
        <v>0.34999999999854481</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2962.41</v>
      </c>
      <c r="D1136" s="1">
        <f>BILANCA!E158</f>
        <v>14315.81</v>
      </c>
      <c r="E1136" s="1">
        <v>0</v>
      </c>
      <c r="F1136" s="1">
        <v>0</v>
      </c>
      <c r="G1136" s="2">
        <f t="shared" si="22"/>
        <v>4833.8865900000001</v>
      </c>
      <c r="H1136" s="2">
        <f t="shared" si="23"/>
        <v>0.6000000000003638</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60746.73</v>
      </c>
      <c r="D1137" s="1">
        <f>BILANCA!E159</f>
        <v>63050.94</v>
      </c>
      <c r="E1137" s="1">
        <v>0</v>
      </c>
      <c r="F1137" s="1">
        <v>0</v>
      </c>
      <c r="G1137" s="2">
        <f t="shared" si="22"/>
        <v>28774.685939999999</v>
      </c>
      <c r="H1137" s="2">
        <f t="shared" si="23"/>
        <v>0.32999999999447027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4417.07</v>
      </c>
      <c r="D1142" s="1">
        <f>BILANCA!E164</f>
        <v>4503.91</v>
      </c>
      <c r="E1142" s="1">
        <v>0</v>
      </c>
      <c r="F1142" s="1">
        <v>0</v>
      </c>
      <c r="G1142" s="2">
        <f t="shared" si="22"/>
        <v>2134.5575099999996</v>
      </c>
      <c r="H1142" s="2">
        <f t="shared" si="23"/>
        <v>0.15999999999985448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4417.07</v>
      </c>
      <c r="D1144" s="1">
        <f>BILANCA!E166</f>
        <v>4503.91</v>
      </c>
      <c r="E1144" s="1">
        <v>0</v>
      </c>
      <c r="F1144" s="1">
        <v>0</v>
      </c>
      <c r="G1144" s="2">
        <f t="shared" si="22"/>
        <v>2161.4072900000001</v>
      </c>
      <c r="H1144" s="2">
        <f t="shared" si="23"/>
        <v>0.15999999999985448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6096897.5299999993</v>
      </c>
      <c r="D1152" s="1">
        <f>BILANCA!E175</f>
        <v>6075577.9100000011</v>
      </c>
      <c r="E1152" s="1">
        <v>0</v>
      </c>
      <c r="F1152" s="1">
        <v>0</v>
      </c>
      <c r="G1152" s="2">
        <f t="shared" si="22"/>
        <v>3083921.0161500005</v>
      </c>
      <c r="H1152" s="2">
        <f t="shared" si="23"/>
        <v>0.55999999959021807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311344.96999999997</v>
      </c>
      <c r="D1153" s="1">
        <f>BILANCA!E176</f>
        <v>200549.40000000002</v>
      </c>
      <c r="E1153" s="1">
        <v>0</v>
      </c>
      <c r="F1153" s="1">
        <v>0</v>
      </c>
      <c r="G1153" s="2">
        <f t="shared" si="22"/>
        <v>121115.44090000002</v>
      </c>
      <c r="H1153" s="2">
        <f t="shared" si="23"/>
        <v>0.43000000005122274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125657.14000000001</v>
      </c>
      <c r="D1154" s="1">
        <f>BILANCA!E177</f>
        <v>176774.2</v>
      </c>
      <c r="E1154" s="1">
        <v>0</v>
      </c>
      <c r="F1154" s="1">
        <v>0</v>
      </c>
      <c r="G1154" s="2">
        <f t="shared" si="22"/>
        <v>81944.14734000001</v>
      </c>
      <c r="H1154" s="2">
        <f t="shared" si="23"/>
        <v>0.34000000002561137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12682.09</v>
      </c>
      <c r="E1155" s="1">
        <v>0</v>
      </c>
      <c r="F1155" s="1">
        <v>0</v>
      </c>
      <c r="G1155" s="2">
        <f t="shared" si="22"/>
        <v>4362.6389599999993</v>
      </c>
      <c r="H1155" s="2">
        <f t="shared" si="23"/>
        <v>9.0000000000145519E-2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58238.94</v>
      </c>
      <c r="D1156" s="1">
        <f>BILANCA!E179</f>
        <v>85617.85</v>
      </c>
      <c r="E1156" s="1">
        <v>0</v>
      </c>
      <c r="F1156" s="1">
        <v>0</v>
      </c>
      <c r="G1156" s="2">
        <f t="shared" si="22"/>
        <v>39699.112719999997</v>
      </c>
      <c r="H1156" s="2">
        <f t="shared" si="23"/>
        <v>0.20999999999185093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515.91</v>
      </c>
      <c r="D1157" s="1">
        <f>BILANCA!E180</f>
        <v>976.48</v>
      </c>
      <c r="E1157" s="1">
        <v>0</v>
      </c>
      <c r="F1157" s="1">
        <v>0</v>
      </c>
      <c r="G1157" s="2">
        <f t="shared" si="22"/>
        <v>429.58338000000003</v>
      </c>
      <c r="H1157" s="2">
        <f t="shared" si="23"/>
        <v>0.57000000000005002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515.91</v>
      </c>
      <c r="D1160" s="1">
        <f>BILANCA!E183</f>
        <v>976.48</v>
      </c>
      <c r="E1160" s="1">
        <v>0</v>
      </c>
      <c r="F1160" s="1">
        <v>0</v>
      </c>
      <c r="G1160" s="2">
        <f t="shared" si="22"/>
        <v>436.98999000000003</v>
      </c>
      <c r="H1160" s="2">
        <f t="shared" si="23"/>
        <v>0.57000000000005002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696.1</v>
      </c>
      <c r="D1161" s="1">
        <f>BILANCA!E184</f>
        <v>866.89</v>
      </c>
      <c r="E1161" s="1">
        <v>0</v>
      </c>
      <c r="F1161" s="1">
        <v>0</v>
      </c>
      <c r="G1161" s="2">
        <f t="shared" si="22"/>
        <v>432.51864</v>
      </c>
      <c r="H1161" s="2">
        <f t="shared" si="23"/>
        <v>0.21000000000003638</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803.96</v>
      </c>
      <c r="E1163" s="1">
        <v>0</v>
      </c>
      <c r="F1163" s="1">
        <v>0</v>
      </c>
      <c r="G1163" s="2">
        <f t="shared" si="22"/>
        <v>289.42559999999997</v>
      </c>
      <c r="H1163" s="2">
        <f t="shared" si="23"/>
        <v>3.999999999996362E-2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4840.24</v>
      </c>
      <c r="E1164" s="1">
        <v>0</v>
      </c>
      <c r="F1164" s="1">
        <v>0</v>
      </c>
      <c r="G1164" s="2">
        <f t="shared" si="22"/>
        <v>1752.1668799999998</v>
      </c>
      <c r="H1164" s="2">
        <f t="shared" si="23"/>
        <v>0.23999999999978172</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66206.19</v>
      </c>
      <c r="D1165" s="1">
        <f>BILANCA!E188</f>
        <v>70986.69</v>
      </c>
      <c r="E1165" s="1">
        <v>0</v>
      </c>
      <c r="F1165" s="1">
        <v>0</v>
      </c>
      <c r="G1165" s="2">
        <f t="shared" si="22"/>
        <v>37888.68174</v>
      </c>
      <c r="H1165" s="2">
        <f t="shared" si="23"/>
        <v>0.5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185687.83</v>
      </c>
      <c r="D1166" s="1">
        <f>BILANCA!E189</f>
        <v>23775.200000000001</v>
      </c>
      <c r="E1166" s="1">
        <v>0</v>
      </c>
      <c r="F1166" s="1">
        <v>0</v>
      </c>
      <c r="G1166" s="2">
        <f t="shared" si="22"/>
        <v>42682.596089999999</v>
      </c>
      <c r="H1166" s="2">
        <f t="shared" si="23"/>
        <v>0.37000000001353328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5785552.5599999996</v>
      </c>
      <c r="D1214" s="1">
        <f>BILANCA!E237</f>
        <v>5875028.5100000007</v>
      </c>
      <c r="E1214" s="1">
        <v>0</v>
      </c>
      <c r="F1214" s="1">
        <v>0</v>
      </c>
      <c r="G1214" s="2">
        <f t="shared" si="22"/>
        <v>4050725.8129800009</v>
      </c>
      <c r="H1214" s="2">
        <f t="shared" si="23"/>
        <v>0.92999999970197678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5554116.4299999997</v>
      </c>
      <c r="D1215" s="1">
        <f>BILANCA!E238</f>
        <v>5900676.5100000007</v>
      </c>
      <c r="E1215" s="1">
        <v>0</v>
      </c>
      <c r="F1215" s="1">
        <v>0</v>
      </c>
      <c r="G1215" s="2">
        <f t="shared" si="22"/>
        <v>4026468.9124000007</v>
      </c>
      <c r="H1215" s="2">
        <f t="shared" si="23"/>
        <v>0.91999999899417162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5554116.4299999997</v>
      </c>
      <c r="D1216" s="1">
        <f>BILANCA!E239</f>
        <v>5900676.5100000007</v>
      </c>
      <c r="E1216" s="1">
        <v>0</v>
      </c>
      <c r="F1216" s="1">
        <v>0</v>
      </c>
      <c r="G1216" s="2">
        <f t="shared" si="22"/>
        <v>4043824.3818500005</v>
      </c>
      <c r="H1216" s="2">
        <f t="shared" si="23"/>
        <v>0.91999999899417162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5188730.54</v>
      </c>
      <c r="D1217" s="1">
        <f>BILANCA!E240</f>
        <v>5535290.6100000003</v>
      </c>
      <c r="E1217" s="1">
        <v>0</v>
      </c>
      <c r="F1217" s="1">
        <v>0</v>
      </c>
      <c r="G1217" s="2">
        <f t="shared" si="22"/>
        <v>3804678.9518400002</v>
      </c>
      <c r="H1217" s="2">
        <f t="shared" si="23"/>
        <v>0.84999999962747097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365385.89</v>
      </c>
      <c r="D1218" s="1">
        <f>BILANCA!E241</f>
        <v>365385.9</v>
      </c>
      <c r="E1218" s="1">
        <v>0</v>
      </c>
      <c r="F1218" s="1">
        <v>0</v>
      </c>
      <c r="G1218" s="2">
        <f t="shared" si="22"/>
        <v>257597.05715000001</v>
      </c>
      <c r="H1218" s="2">
        <f t="shared" si="23"/>
        <v>0.2099999999627471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133272.01999999999</v>
      </c>
      <c r="D1222" s="1">
        <f>BILANCA!E245</f>
        <v>-118981.41</v>
      </c>
      <c r="E1222" s="1">
        <v>0</v>
      </c>
      <c r="F1222" s="1">
        <v>0</v>
      </c>
      <c r="G1222" s="2">
        <f t="shared" si="22"/>
        <v>-25021.101200000005</v>
      </c>
      <c r="H1222" s="2">
        <f t="shared" si="23"/>
        <v>0.42999999999301508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133272.01999999999</v>
      </c>
      <c r="D1223" s="1">
        <f>BILANCA!E246</f>
        <v>0</v>
      </c>
      <c r="E1223" s="1">
        <v>0</v>
      </c>
      <c r="F1223" s="1">
        <v>0</v>
      </c>
      <c r="G1223" s="2">
        <f t="shared" si="22"/>
        <v>31985.284799999998</v>
      </c>
      <c r="H1223" s="2">
        <f t="shared" si="23"/>
        <v>1.9999999989522621E-2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133272.01999999999</v>
      </c>
      <c r="D1224" s="1">
        <f>BILANCA!E247</f>
        <v>0</v>
      </c>
      <c r="E1224" s="1">
        <v>0</v>
      </c>
      <c r="F1224" s="1">
        <v>0</v>
      </c>
      <c r="G1224" s="2">
        <f t="shared" si="22"/>
        <v>32118.556819999998</v>
      </c>
      <c r="H1224" s="2">
        <f t="shared" si="23"/>
        <v>1.9999999989522621E-2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118981.41</v>
      </c>
      <c r="E1227" s="1">
        <v>0</v>
      </c>
      <c r="F1227" s="1">
        <v>0</v>
      </c>
      <c r="G1227" s="2">
        <f t="shared" si="22"/>
        <v>58062.928079999998</v>
      </c>
      <c r="H1227" s="2">
        <f t="shared" si="23"/>
        <v>0.41000000000349246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118981.41</v>
      </c>
      <c r="E1228" s="1">
        <v>0</v>
      </c>
      <c r="F1228" s="1">
        <v>0</v>
      </c>
      <c r="G1228" s="2">
        <f t="shared" si="22"/>
        <v>58300.890899999999</v>
      </c>
      <c r="H1228" s="2">
        <f t="shared" si="23"/>
        <v>0.41000000000349246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93747.04</v>
      </c>
      <c r="D1232" s="1">
        <f>BILANCA!E255</f>
        <v>88829.5</v>
      </c>
      <c r="E1232" s="1">
        <v>0</v>
      </c>
      <c r="F1232" s="1">
        <v>0</v>
      </c>
      <c r="G1232" s="2">
        <f t="shared" si="22"/>
        <v>67580.103960000008</v>
      </c>
      <c r="H1232" s="2">
        <f t="shared" si="23"/>
        <v>0.53999999999359716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4417.07</v>
      </c>
      <c r="D1233" s="1">
        <f>BILANCA!E256</f>
        <v>4503.91</v>
      </c>
      <c r="E1233" s="1">
        <v>0</v>
      </c>
      <c r="F1233" s="1">
        <v>0</v>
      </c>
      <c r="G1233" s="2">
        <f t="shared" si="22"/>
        <v>3356.2224999999999</v>
      </c>
      <c r="H1233" s="2">
        <f t="shared" si="23"/>
        <v>0.15999999999985448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93747.04</v>
      </c>
      <c r="D1240" s="1">
        <f>BILANCA!E264</f>
        <v>88829.5</v>
      </c>
      <c r="E1240" s="1">
        <v>0</v>
      </c>
      <c r="F1240" s="1">
        <v>0</v>
      </c>
      <c r="G1240" s="2">
        <f t="shared" si="22"/>
        <v>69751.352279999992</v>
      </c>
      <c r="H1240" s="2">
        <f t="shared" si="23"/>
        <v>0.53999999999359716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4417.07</v>
      </c>
      <c r="D1242" s="1">
        <f>BILANCA!E266</f>
        <v>4503.91</v>
      </c>
      <c r="E1242" s="1">
        <v>0</v>
      </c>
      <c r="F1242" s="1">
        <v>0</v>
      </c>
      <c r="G1242" s="2">
        <f t="shared" ref="G1242:G1479" si="24">B1242/1000*C1242+B1242/500*D1242</f>
        <v>3477.0465100000001</v>
      </c>
      <c r="H1242" s="2">
        <f t="shared" si="23"/>
        <v>0.15999999999985448</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57353.93</v>
      </c>
      <c r="D1247" s="1">
        <f>BILANCA!E271</f>
        <v>81286.97</v>
      </c>
      <c r="E1247" s="1">
        <v>0</v>
      </c>
      <c r="F1247" s="1">
        <v>0</v>
      </c>
      <c r="G1247" s="2">
        <f t="shared" si="24"/>
        <v>58060.95768</v>
      </c>
      <c r="H1247" s="2">
        <f t="shared" si="23"/>
        <v>9.9999999998544808E-2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81648.39</v>
      </c>
      <c r="D1263" s="1">
        <f>BILANCA!E287</f>
        <v>136128.66</v>
      </c>
      <c r="E1263" s="1">
        <v>0</v>
      </c>
      <c r="F1263" s="1">
        <v>0</v>
      </c>
      <c r="G1263" s="2">
        <f t="shared" si="24"/>
        <v>99093.598800000007</v>
      </c>
      <c r="H1263" s="2">
        <f t="shared" si="23"/>
        <v>0.72999999999592546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44008.75</v>
      </c>
      <c r="D1264" s="1">
        <f>BILANCA!E288</f>
        <v>40645.54</v>
      </c>
      <c r="E1264" s="1">
        <v>0</v>
      </c>
      <c r="F1264" s="1">
        <v>0</v>
      </c>
      <c r="G1264" s="2">
        <f t="shared" si="24"/>
        <v>35209.252230000006</v>
      </c>
      <c r="H1264" s="2">
        <f t="shared" si="23"/>
        <v>0.70999999999912689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45696.79</v>
      </c>
      <c r="D1265" s="1">
        <f>BILANCA!E289</f>
        <v>4621.7</v>
      </c>
      <c r="E1265" s="1">
        <v>0</v>
      </c>
      <c r="F1265" s="1">
        <v>0</v>
      </c>
      <c r="G1265" s="2">
        <f t="shared" si="24"/>
        <v>15493.133579999998</v>
      </c>
      <c r="H1265" s="2">
        <f t="shared" si="23"/>
        <v>0.50999999999930878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139991.04000000001</v>
      </c>
      <c r="D1266" s="1">
        <f>BILANCA!E290</f>
        <v>19153.5</v>
      </c>
      <c r="E1266" s="1">
        <v>0</v>
      </c>
      <c r="F1266" s="1">
        <v>0</v>
      </c>
      <c r="G1266" s="2">
        <f t="shared" si="24"/>
        <v>50458.34532</v>
      </c>
      <c r="H1266" s="2">
        <f t="shared" si="23"/>
        <v>0.54000000000814907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469197.27</v>
      </c>
      <c r="D1299" s="6">
        <f>'RAS-funkcijski'!E5</f>
        <v>479092.70999999996</v>
      </c>
      <c r="E1299" s="6">
        <v>0</v>
      </c>
      <c r="F1299" s="6">
        <v>0</v>
      </c>
      <c r="G1299" s="7">
        <f t="shared" si="24"/>
        <v>1427.3826899999999</v>
      </c>
      <c r="H1299" s="7">
        <f t="shared" si="23"/>
        <v>0.56000000005587935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208989.25</v>
      </c>
      <c r="D1307" s="1">
        <f>'RAS-funkcijski'!E13</f>
        <v>198594.34</v>
      </c>
      <c r="E1307" s="1">
        <v>0</v>
      </c>
      <c r="F1307" s="1">
        <v>0</v>
      </c>
      <c r="G1307" s="2">
        <f t="shared" si="24"/>
        <v>5455.6013699999994</v>
      </c>
      <c r="H1307" s="2">
        <f t="shared" si="23"/>
        <v>0.58999999999650754</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208989.25</v>
      </c>
      <c r="D1308" s="1">
        <f>'RAS-funkcijski'!E14</f>
        <v>198594.34</v>
      </c>
      <c r="E1308" s="1">
        <v>0</v>
      </c>
      <c r="F1308" s="1">
        <v>0</v>
      </c>
      <c r="G1308" s="2">
        <f t="shared" si="24"/>
        <v>6061.7793000000001</v>
      </c>
      <c r="H1308" s="2">
        <f t="shared" si="23"/>
        <v>0.58999999999650754</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260208.02</v>
      </c>
      <c r="D1315" s="1">
        <f>'RAS-funkcijski'!E21</f>
        <v>280498.37</v>
      </c>
      <c r="E1315" s="1">
        <v>0</v>
      </c>
      <c r="F1315" s="1">
        <v>0</v>
      </c>
      <c r="G1315" s="2">
        <f t="shared" si="24"/>
        <v>13960.480920000002</v>
      </c>
      <c r="H1315" s="2">
        <f t="shared" si="23"/>
        <v>0.38999999998486601</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411219.52</v>
      </c>
      <c r="D1376" s="1">
        <f>'RAS-funkcijski'!E82</f>
        <v>409575.4</v>
      </c>
      <c r="E1376" s="1">
        <v>0</v>
      </c>
      <c r="F1376" s="1">
        <v>0</v>
      </c>
      <c r="G1376" s="2">
        <f t="shared" si="24"/>
        <v>95968.88496000001</v>
      </c>
      <c r="H1376" s="2">
        <f t="shared" si="27"/>
        <v>0.88000000000465661</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411219.52</v>
      </c>
      <c r="D1382" s="1">
        <f>'RAS-funkcijski'!E88</f>
        <v>409575.4</v>
      </c>
      <c r="E1382" s="1">
        <v>0</v>
      </c>
      <c r="F1382" s="1">
        <v>0</v>
      </c>
      <c r="G1382" s="2">
        <f t="shared" si="24"/>
        <v>103351.10688000001</v>
      </c>
      <c r="H1382" s="2">
        <f t="shared" si="27"/>
        <v>0.88000000000465661</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467643.34</v>
      </c>
      <c r="D1401" s="1">
        <f>'RAS-funkcijski'!E107</f>
        <v>513177.2</v>
      </c>
      <c r="E1401" s="1">
        <v>0</v>
      </c>
      <c r="F1401" s="1">
        <v>0</v>
      </c>
      <c r="G1401" s="2">
        <f t="shared" si="24"/>
        <v>153881.76721999998</v>
      </c>
      <c r="H1401" s="2">
        <f t="shared" si="27"/>
        <v>0.5400000000372529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467643.34</v>
      </c>
      <c r="D1407" s="1">
        <f>'RAS-funkcijski'!E113</f>
        <v>513177.2</v>
      </c>
      <c r="E1407" s="1">
        <v>0</v>
      </c>
      <c r="F1407" s="1">
        <v>0</v>
      </c>
      <c r="G1407" s="2">
        <f t="shared" si="24"/>
        <v>162845.75365999999</v>
      </c>
      <c r="H1407" s="2">
        <f t="shared" si="27"/>
        <v>0.5400000000372529</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1348060.1300000001</v>
      </c>
      <c r="D1435" s="13">
        <f>'RAS-funkcijski'!E141</f>
        <v>1401845.31</v>
      </c>
      <c r="E1435" s="13">
        <v>0</v>
      </c>
      <c r="F1435" s="13">
        <v>0</v>
      </c>
      <c r="G1435" s="14">
        <f t="shared" si="24"/>
        <v>568789.85275000008</v>
      </c>
      <c r="H1435" s="14">
        <f t="shared" si="27"/>
        <v>0.44000000017695129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1365.89</v>
      </c>
      <c r="D1436" s="6">
        <f>'P-VRIO'!E5</f>
        <v>1365.89</v>
      </c>
      <c r="E1436" s="6">
        <v>0</v>
      </c>
      <c r="F1436" s="6">
        <v>0</v>
      </c>
      <c r="G1436" s="7">
        <f t="shared" si="24"/>
        <v>4.0976699999999999</v>
      </c>
      <c r="H1436" s="7">
        <f t="shared" si="27"/>
        <v>0.21999999999979991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1365.89</v>
      </c>
      <c r="D1453" s="1">
        <f>'P-VRIO'!E22</f>
        <v>1365.89</v>
      </c>
      <c r="E1453" s="1">
        <v>0</v>
      </c>
      <c r="F1453" s="1">
        <v>0</v>
      </c>
      <c r="G1453" s="2">
        <f t="shared" si="24"/>
        <v>73.75806</v>
      </c>
      <c r="H1453" s="2">
        <f t="shared" si="27"/>
        <v>0.21999999999979991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1365.89</v>
      </c>
      <c r="D1454" s="1">
        <f>'P-VRIO'!E23</f>
        <v>1365.89</v>
      </c>
      <c r="E1454" s="1">
        <v>0</v>
      </c>
      <c r="F1454" s="1">
        <v>0</v>
      </c>
      <c r="G1454" s="2">
        <f t="shared" si="24"/>
        <v>77.855730000000008</v>
      </c>
      <c r="H1454" s="2">
        <f t="shared" si="27"/>
        <v>0.21999999999979991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1365.89</v>
      </c>
      <c r="D1456" s="1">
        <f>'P-VRIO'!E25</f>
        <v>1365.89</v>
      </c>
      <c r="E1456" s="1">
        <v>0</v>
      </c>
      <c r="F1456" s="1">
        <v>0</v>
      </c>
      <c r="G1456" s="2">
        <f t="shared" si="24"/>
        <v>86.05107000000001</v>
      </c>
      <c r="H1456" s="2">
        <f t="shared" si="27"/>
        <v>0.21999999999979991</v>
      </c>
      <c r="I1456" s="10">
        <f t="shared" si="30"/>
        <v>18.931235399982786</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310681.31</v>
      </c>
      <c r="D1480" s="6"/>
      <c r="E1480" s="6">
        <v>0</v>
      </c>
      <c r="F1480" s="6">
        <v>0</v>
      </c>
      <c r="G1480" s="7">
        <f t="shared" ref="G1480:G1580" si="34">B1480/1000*C1480</f>
        <v>310.68131</v>
      </c>
      <c r="H1480" s="7">
        <f t="shared" ref="H1480:H1580" si="35">ABS(C1480-ROUND(C1480,0))</f>
        <v>0.30999999999767169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1737949.1900000002</v>
      </c>
      <c r="D1481" s="1">
        <v>0</v>
      </c>
      <c r="E1481" s="1">
        <v>0</v>
      </c>
      <c r="F1481" s="1">
        <v>0</v>
      </c>
      <c r="G1481" s="2">
        <f t="shared" si="34"/>
        <v>3475.8983800000005</v>
      </c>
      <c r="H1481" s="2">
        <f t="shared" si="35"/>
        <v>0.19000000017695129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1226871.3900000001</v>
      </c>
      <c r="D1483" s="1">
        <v>0</v>
      </c>
      <c r="E1483" s="1">
        <v>0</v>
      </c>
      <c r="F1483" s="1">
        <v>0</v>
      </c>
      <c r="G1483" s="2">
        <f t="shared" si="34"/>
        <v>4907.485560000001</v>
      </c>
      <c r="H1483" s="2">
        <f t="shared" si="35"/>
        <v>0.39000000013038516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174517.33</v>
      </c>
      <c r="D1484" s="1">
        <v>0</v>
      </c>
      <c r="E1484" s="1">
        <v>0</v>
      </c>
      <c r="F1484" s="1">
        <v>0</v>
      </c>
      <c r="G1484" s="2">
        <f t="shared" si="34"/>
        <v>872.58664999999996</v>
      </c>
      <c r="H1484" s="2">
        <f t="shared" si="35"/>
        <v>0.32999999998719431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462846.49</v>
      </c>
      <c r="D1485" s="1">
        <v>0</v>
      </c>
      <c r="E1485" s="1">
        <v>0</v>
      </c>
      <c r="F1485" s="1">
        <v>0</v>
      </c>
      <c r="G1485" s="2">
        <f t="shared" si="34"/>
        <v>2777.0789399999999</v>
      </c>
      <c r="H1485" s="2">
        <f t="shared" si="35"/>
        <v>0.48999999999068677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3900.06</v>
      </c>
      <c r="D1486" s="1">
        <v>0</v>
      </c>
      <c r="E1486" s="1">
        <v>0</v>
      </c>
      <c r="F1486" s="1">
        <v>0</v>
      </c>
      <c r="G1486" s="2">
        <f t="shared" si="34"/>
        <v>27.300419999999999</v>
      </c>
      <c r="H1486" s="2">
        <f t="shared" si="35"/>
        <v>5.999999999994543E-2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20534.599999999999</v>
      </c>
      <c r="D1487" s="1">
        <v>0</v>
      </c>
      <c r="E1487" s="1">
        <v>0</v>
      </c>
      <c r="F1487" s="1">
        <v>0</v>
      </c>
      <c r="G1487" s="2">
        <f t="shared" si="34"/>
        <v>164.27679999999998</v>
      </c>
      <c r="H1487" s="2">
        <f t="shared" si="35"/>
        <v>0.40000000000145519</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52828.6</v>
      </c>
      <c r="D1489" s="1">
        <v>0</v>
      </c>
      <c r="E1489" s="1">
        <v>0</v>
      </c>
      <c r="F1489" s="1">
        <v>0</v>
      </c>
      <c r="G1489" s="2">
        <f t="shared" si="34"/>
        <v>528.28599999999994</v>
      </c>
      <c r="H1489" s="2">
        <f t="shared" si="35"/>
        <v>0.40000000000145519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103368.29</v>
      </c>
      <c r="D1490" s="1">
        <v>0</v>
      </c>
      <c r="E1490" s="1">
        <v>0</v>
      </c>
      <c r="F1490" s="1">
        <v>0</v>
      </c>
      <c r="G1490" s="2">
        <f t="shared" si="34"/>
        <v>1137.0511899999999</v>
      </c>
      <c r="H1490" s="2">
        <f t="shared" si="35"/>
        <v>0.28999999999359716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408876.02</v>
      </c>
      <c r="D1491" s="1">
        <v>0</v>
      </c>
      <c r="E1491" s="1">
        <v>0</v>
      </c>
      <c r="F1491" s="1">
        <v>0</v>
      </c>
      <c r="G1491" s="2">
        <f t="shared" si="34"/>
        <v>4906.51224</v>
      </c>
      <c r="H1491" s="2">
        <f t="shared" si="35"/>
        <v>2.0000000018626451E-2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383209.83</v>
      </c>
      <c r="D1492" s="1">
        <v>0</v>
      </c>
      <c r="E1492" s="1">
        <v>0</v>
      </c>
      <c r="F1492" s="1">
        <v>0</v>
      </c>
      <c r="G1492" s="2">
        <f t="shared" si="34"/>
        <v>4981.7277899999999</v>
      </c>
      <c r="H1492" s="2">
        <f t="shared" si="35"/>
        <v>0.16999999998370185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127867.97</v>
      </c>
      <c r="D1493" s="1">
        <v>0</v>
      </c>
      <c r="E1493" s="1">
        <v>0</v>
      </c>
      <c r="F1493" s="1">
        <v>0</v>
      </c>
      <c r="G1493" s="2">
        <f t="shared" si="34"/>
        <v>1790.15158</v>
      </c>
      <c r="H1493" s="2">
        <f t="shared" si="35"/>
        <v>2.9999999998835847E-2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127867.97</v>
      </c>
      <c r="D1497" s="1">
        <v>0</v>
      </c>
      <c r="E1497" s="1">
        <v>0</v>
      </c>
      <c r="F1497" s="1">
        <v>0</v>
      </c>
      <c r="G1497" s="2">
        <f t="shared" si="34"/>
        <v>2301.6234599999998</v>
      </c>
      <c r="H1497" s="2">
        <f t="shared" si="35"/>
        <v>2.9999999998835847E-2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1848081.1</v>
      </c>
      <c r="D1499" s="1">
        <v>0</v>
      </c>
      <c r="E1499" s="1">
        <v>0</v>
      </c>
      <c r="F1499" s="1">
        <v>0</v>
      </c>
      <c r="G1499" s="2">
        <f t="shared" si="34"/>
        <v>36961.622000000003</v>
      </c>
      <c r="H1499" s="2">
        <f t="shared" si="35"/>
        <v>0.10000000009313226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1174075.28</v>
      </c>
      <c r="D1501" s="1">
        <v>0</v>
      </c>
      <c r="E1501" s="1">
        <v>0</v>
      </c>
      <c r="F1501" s="1">
        <v>0</v>
      </c>
      <c r="G1501" s="2">
        <f t="shared" si="34"/>
        <v>25829.656159999999</v>
      </c>
      <c r="H1501" s="2">
        <f t="shared" si="35"/>
        <v>0.28000000002793968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178290.17</v>
      </c>
      <c r="D1502" s="1">
        <v>0</v>
      </c>
      <c r="E1502" s="1">
        <v>0</v>
      </c>
      <c r="F1502" s="1">
        <v>0</v>
      </c>
      <c r="G1502" s="2">
        <f t="shared" si="34"/>
        <v>4100.6739100000004</v>
      </c>
      <c r="H1502" s="2">
        <f t="shared" si="35"/>
        <v>0.17000000001280569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429739.89</v>
      </c>
      <c r="D1503" s="1">
        <v>0</v>
      </c>
      <c r="E1503" s="1">
        <v>0</v>
      </c>
      <c r="F1503" s="1">
        <v>0</v>
      </c>
      <c r="G1503" s="2">
        <f t="shared" si="34"/>
        <v>10313.757360000001</v>
      </c>
      <c r="H1503" s="2">
        <f t="shared" si="35"/>
        <v>0.10999999998603016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3547.96</v>
      </c>
      <c r="D1504" s="1">
        <v>0</v>
      </c>
      <c r="E1504" s="1">
        <v>0</v>
      </c>
      <c r="F1504" s="1">
        <v>0</v>
      </c>
      <c r="G1504" s="2">
        <f t="shared" si="34"/>
        <v>88.699000000000012</v>
      </c>
      <c r="H1504" s="2">
        <f t="shared" si="35"/>
        <v>3.999999999996362E-2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20363.8</v>
      </c>
      <c r="D1505" s="1">
        <v>0</v>
      </c>
      <c r="E1505" s="1">
        <v>0</v>
      </c>
      <c r="F1505" s="1">
        <v>0</v>
      </c>
      <c r="G1505" s="2">
        <f t="shared" si="34"/>
        <v>529.4588</v>
      </c>
      <c r="H1505" s="2">
        <f t="shared" si="35"/>
        <v>0.2000000000007276</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52024.639999999999</v>
      </c>
      <c r="D1507" s="1">
        <v>0</v>
      </c>
      <c r="E1507" s="1">
        <v>0</v>
      </c>
      <c r="F1507" s="1">
        <v>0</v>
      </c>
      <c r="G1507" s="2">
        <f t="shared" si="34"/>
        <v>1456.68992</v>
      </c>
      <c r="H1507" s="2">
        <f t="shared" si="35"/>
        <v>0.36000000000058208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97711.46</v>
      </c>
      <c r="D1508" s="1">
        <v>0</v>
      </c>
      <c r="E1508" s="1">
        <v>0</v>
      </c>
      <c r="F1508" s="1">
        <v>0</v>
      </c>
      <c r="G1508" s="2">
        <f t="shared" si="34"/>
        <v>2833.6323400000001</v>
      </c>
      <c r="H1508" s="2">
        <f t="shared" si="35"/>
        <v>0.46000000000640284</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392397.36</v>
      </c>
      <c r="D1509" s="1">
        <v>0</v>
      </c>
      <c r="E1509" s="1">
        <v>0</v>
      </c>
      <c r="F1509" s="1">
        <v>0</v>
      </c>
      <c r="G1509" s="2">
        <f t="shared" si="34"/>
        <v>11771.9208</v>
      </c>
      <c r="H1509" s="2">
        <f t="shared" si="35"/>
        <v>0.35999999998603016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546179.52</v>
      </c>
      <c r="D1510" s="1">
        <v>0</v>
      </c>
      <c r="E1510" s="1">
        <v>0</v>
      </c>
      <c r="F1510" s="1">
        <v>0</v>
      </c>
      <c r="G1510" s="2">
        <f t="shared" si="34"/>
        <v>16931.565119999999</v>
      </c>
      <c r="H1510" s="2">
        <f t="shared" si="35"/>
        <v>0.47999999998137355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127826.3</v>
      </c>
      <c r="D1511" s="1">
        <v>0</v>
      </c>
      <c r="E1511" s="1">
        <v>0</v>
      </c>
      <c r="F1511" s="1">
        <v>0</v>
      </c>
      <c r="G1511" s="2">
        <f t="shared" si="34"/>
        <v>4090.4416000000001</v>
      </c>
      <c r="H1511" s="2">
        <f t="shared" si="35"/>
        <v>0.30000000000291038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127826.3</v>
      </c>
      <c r="D1515" s="1">
        <v>0</v>
      </c>
      <c r="E1515" s="1">
        <v>0</v>
      </c>
      <c r="F1515" s="1">
        <v>0</v>
      </c>
      <c r="G1515" s="2">
        <f t="shared" si="34"/>
        <v>4601.7467999999999</v>
      </c>
      <c r="H1515" s="2">
        <f t="shared" si="35"/>
        <v>0.30000000000291038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200549.40000000014</v>
      </c>
      <c r="D1517" s="1">
        <v>0</v>
      </c>
      <c r="E1517" s="1">
        <v>0</v>
      </c>
      <c r="F1517" s="1">
        <v>0</v>
      </c>
      <c r="G1517" s="2">
        <f t="shared" si="34"/>
        <v>7620.8772000000054</v>
      </c>
      <c r="H1517" s="2">
        <f t="shared" si="35"/>
        <v>0.40000000013969839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140750.35999999999</v>
      </c>
      <c r="D1518" s="1">
        <v>0</v>
      </c>
      <c r="E1518" s="1">
        <v>0</v>
      </c>
      <c r="F1518" s="1">
        <v>0</v>
      </c>
      <c r="G1518" s="2">
        <f t="shared" si="34"/>
        <v>5489.2640399999991</v>
      </c>
      <c r="H1518" s="2">
        <f t="shared" si="35"/>
        <v>0.35999999998603016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136128.35999999999</v>
      </c>
      <c r="D1524" s="1">
        <v>0</v>
      </c>
      <c r="E1524" s="1">
        <v>0</v>
      </c>
      <c r="F1524" s="1">
        <v>0</v>
      </c>
      <c r="G1524" s="2">
        <f t="shared" si="34"/>
        <v>6125.7761999999993</v>
      </c>
      <c r="H1524" s="2">
        <f t="shared" si="35"/>
        <v>0.35999999998603016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12682.09</v>
      </c>
      <c r="D1525" s="1">
        <v>0</v>
      </c>
      <c r="E1525" s="1">
        <v>0</v>
      </c>
      <c r="F1525" s="1">
        <v>0</v>
      </c>
      <c r="G1525" s="2">
        <f t="shared" si="34"/>
        <v>583.37613999999996</v>
      </c>
      <c r="H1525" s="2">
        <f t="shared" si="35"/>
        <v>9.0000000000145519E-2</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12682.09</v>
      </c>
      <c r="D1526" s="1">
        <v>0</v>
      </c>
      <c r="E1526" s="1">
        <v>0</v>
      </c>
      <c r="F1526" s="1">
        <v>0</v>
      </c>
      <c r="G1526" s="2">
        <f t="shared" si="34"/>
        <v>596.05822999999998</v>
      </c>
      <c r="H1526" s="2">
        <f t="shared" si="35"/>
        <v>9.0000000000145519E-2</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44972.11</v>
      </c>
      <c r="D1530" s="1">
        <v>0</v>
      </c>
      <c r="E1530" s="1">
        <v>0</v>
      </c>
      <c r="F1530" s="1">
        <v>0</v>
      </c>
      <c r="G1530" s="2">
        <f t="shared" si="34"/>
        <v>2293.5776099999998</v>
      </c>
      <c r="H1530" s="2">
        <f t="shared" si="35"/>
        <v>0.11000000000058208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28348.44</v>
      </c>
      <c r="D1531" s="1">
        <v>0</v>
      </c>
      <c r="E1531" s="1">
        <v>0</v>
      </c>
      <c r="F1531" s="1">
        <v>0</v>
      </c>
      <c r="G1531" s="2">
        <f t="shared" si="34"/>
        <v>1474.1188799999998</v>
      </c>
      <c r="H1531" s="2">
        <f t="shared" si="35"/>
        <v>0.43999999999869033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5759.79</v>
      </c>
      <c r="D1532" s="1">
        <v>0</v>
      </c>
      <c r="E1532" s="1">
        <v>0</v>
      </c>
      <c r="F1532" s="1">
        <v>0</v>
      </c>
      <c r="G1532" s="2">
        <f t="shared" si="34"/>
        <v>305.26886999999999</v>
      </c>
      <c r="H1532" s="2">
        <f t="shared" si="35"/>
        <v>0.21000000000003638</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6115.4</v>
      </c>
      <c r="D1533" s="1">
        <v>0</v>
      </c>
      <c r="E1533" s="1">
        <v>0</v>
      </c>
      <c r="F1533" s="1">
        <v>0</v>
      </c>
      <c r="G1533" s="2">
        <f t="shared" si="34"/>
        <v>330.23159999999996</v>
      </c>
      <c r="H1533" s="2">
        <f t="shared" si="35"/>
        <v>0.3999999999996362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4748.4799999999996</v>
      </c>
      <c r="D1534" s="1">
        <v>0</v>
      </c>
      <c r="E1534" s="1">
        <v>0</v>
      </c>
      <c r="F1534" s="1">
        <v>0</v>
      </c>
      <c r="G1534" s="2">
        <f t="shared" si="34"/>
        <v>261.16639999999995</v>
      </c>
      <c r="H1534" s="2">
        <f t="shared" si="35"/>
        <v>0.47999999999956344</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976.18000000000006</v>
      </c>
      <c r="D1535" s="1">
        <v>0</v>
      </c>
      <c r="E1535" s="1">
        <v>0</v>
      </c>
      <c r="F1535" s="1">
        <v>0</v>
      </c>
      <c r="G1535" s="2">
        <f t="shared" si="34"/>
        <v>54.666080000000008</v>
      </c>
      <c r="H1535" s="2">
        <f t="shared" si="35"/>
        <v>0.18000000000006366</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382.2</v>
      </c>
      <c r="D1536" s="1">
        <v>0</v>
      </c>
      <c r="E1536" s="1">
        <v>0</v>
      </c>
      <c r="F1536" s="1">
        <v>0</v>
      </c>
      <c r="G1536" s="2">
        <f t="shared" si="34"/>
        <v>21.785399999999999</v>
      </c>
      <c r="H1536" s="2">
        <f t="shared" si="35"/>
        <v>0.19999999999998863</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85.25</v>
      </c>
      <c r="D1538" s="1">
        <v>0</v>
      </c>
      <c r="E1538" s="1">
        <v>0</v>
      </c>
      <c r="F1538" s="1">
        <v>0</v>
      </c>
      <c r="G1538" s="2">
        <f t="shared" si="34"/>
        <v>5.0297499999999999</v>
      </c>
      <c r="H1538" s="2">
        <f t="shared" si="35"/>
        <v>0.25</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508.73</v>
      </c>
      <c r="D1539" s="1">
        <v>0</v>
      </c>
      <c r="E1539" s="1">
        <v>0</v>
      </c>
      <c r="F1539" s="1">
        <v>0</v>
      </c>
      <c r="G1539" s="2">
        <f t="shared" si="34"/>
        <v>30.523800000000001</v>
      </c>
      <c r="H1539" s="2">
        <f t="shared" si="35"/>
        <v>0.26999999999998181</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867.09</v>
      </c>
      <c r="D1540" s="1">
        <v>0</v>
      </c>
      <c r="E1540" s="1">
        <v>0</v>
      </c>
      <c r="F1540" s="1">
        <v>0</v>
      </c>
      <c r="G1540" s="2">
        <f t="shared" si="34"/>
        <v>52.892490000000002</v>
      </c>
      <c r="H1540" s="2">
        <f t="shared" si="35"/>
        <v>9.0000000000031832E-2</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768.19</v>
      </c>
      <c r="D1541" s="1">
        <v>0</v>
      </c>
      <c r="E1541" s="1">
        <v>0</v>
      </c>
      <c r="F1541" s="1">
        <v>0</v>
      </c>
      <c r="G1541" s="2">
        <f t="shared" si="34"/>
        <v>47.627780000000001</v>
      </c>
      <c r="H1541" s="2">
        <f t="shared" si="35"/>
        <v>0.19000000000005457</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98.9</v>
      </c>
      <c r="D1544" s="1">
        <v>0</v>
      </c>
      <c r="E1544" s="1">
        <v>0</v>
      </c>
      <c r="F1544" s="1">
        <v>0</v>
      </c>
      <c r="G1544" s="2">
        <f t="shared" si="34"/>
        <v>6.4285000000000005</v>
      </c>
      <c r="H1544" s="2">
        <f t="shared" si="35"/>
        <v>9.9999999999994316E-2</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803.95999999999992</v>
      </c>
      <c r="D1550" s="1">
        <v>0</v>
      </c>
      <c r="E1550" s="1">
        <v>0</v>
      </c>
      <c r="F1550" s="1">
        <v>0</v>
      </c>
      <c r="G1550" s="2">
        <f t="shared" si="34"/>
        <v>57.08115999999999</v>
      </c>
      <c r="H1550" s="2">
        <f t="shared" si="35"/>
        <v>4.0000000000077307E-2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788.04</v>
      </c>
      <c r="D1551" s="1">
        <v>0</v>
      </c>
      <c r="E1551" s="1">
        <v>0</v>
      </c>
      <c r="F1551" s="1">
        <v>0</v>
      </c>
      <c r="G1551" s="2">
        <f t="shared" si="34"/>
        <v>56.738879999999995</v>
      </c>
      <c r="H1551" s="2">
        <f t="shared" si="35"/>
        <v>3.999999999996362E-2</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15.92</v>
      </c>
      <c r="D1553" s="1">
        <v>0</v>
      </c>
      <c r="E1553" s="1">
        <v>0</v>
      </c>
      <c r="F1553" s="1">
        <v>0</v>
      </c>
      <c r="G1553" s="2">
        <f t="shared" si="34"/>
        <v>1.17808</v>
      </c>
      <c r="H1553" s="2">
        <f t="shared" si="35"/>
        <v>8.0000000000000071E-2</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4840.24</v>
      </c>
      <c r="D1555" s="1">
        <v>0</v>
      </c>
      <c r="E1555" s="1">
        <v>0</v>
      </c>
      <c r="F1555" s="1">
        <v>0</v>
      </c>
      <c r="G1555" s="2">
        <f t="shared" si="34"/>
        <v>367.85823999999997</v>
      </c>
      <c r="H1555" s="2">
        <f t="shared" si="35"/>
        <v>0.23999999999978172</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217.25</v>
      </c>
      <c r="D1556" s="1">
        <v>0</v>
      </c>
      <c r="E1556" s="1">
        <v>0</v>
      </c>
      <c r="F1556" s="1">
        <v>0</v>
      </c>
      <c r="G1556" s="2">
        <f t="shared" si="34"/>
        <v>16.728249999999999</v>
      </c>
      <c r="H1556" s="2">
        <f t="shared" si="35"/>
        <v>0.25</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4622.99</v>
      </c>
      <c r="D1557" s="1">
        <v>0</v>
      </c>
      <c r="E1557" s="1">
        <v>0</v>
      </c>
      <c r="F1557" s="1">
        <v>0</v>
      </c>
      <c r="G1557" s="2">
        <f t="shared" si="34"/>
        <v>360.59321999999997</v>
      </c>
      <c r="H1557" s="2">
        <f t="shared" si="35"/>
        <v>1.0000000000218279E-2</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70986.69</v>
      </c>
      <c r="D1560" s="1">
        <v>0</v>
      </c>
      <c r="E1560" s="1">
        <v>0</v>
      </c>
      <c r="F1560" s="1">
        <v>0</v>
      </c>
      <c r="G1560" s="2">
        <f t="shared" si="34"/>
        <v>5749.9218900000005</v>
      </c>
      <c r="H1560" s="2">
        <f t="shared" si="35"/>
        <v>0.30999999999767169</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6475.17</v>
      </c>
      <c r="D1561" s="1">
        <v>0</v>
      </c>
      <c r="E1561" s="1">
        <v>0</v>
      </c>
      <c r="F1561" s="1">
        <v>0</v>
      </c>
      <c r="G1561" s="2">
        <f t="shared" si="34"/>
        <v>530.96393999999998</v>
      </c>
      <c r="H1561" s="2">
        <f t="shared" si="35"/>
        <v>0.17000000000007276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142.97999999999999</v>
      </c>
      <c r="D1562" s="1">
        <v>0</v>
      </c>
      <c r="E1562" s="1">
        <v>0</v>
      </c>
      <c r="F1562" s="1">
        <v>0</v>
      </c>
      <c r="G1562" s="2">
        <f t="shared" si="34"/>
        <v>11.86734</v>
      </c>
      <c r="H1562" s="2">
        <f t="shared" si="35"/>
        <v>2.0000000000010232E-2</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64368.54</v>
      </c>
      <c r="D1564" s="1">
        <v>0</v>
      </c>
      <c r="E1564" s="1">
        <v>0</v>
      </c>
      <c r="F1564" s="1">
        <v>0</v>
      </c>
      <c r="G1564" s="2">
        <f t="shared" si="34"/>
        <v>5471.3259000000007</v>
      </c>
      <c r="H1564" s="2">
        <f t="shared" si="35"/>
        <v>0.45999999999912689</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4622</v>
      </c>
      <c r="D1565" s="1">
        <v>0</v>
      </c>
      <c r="E1565" s="1">
        <v>0</v>
      </c>
      <c r="F1565" s="1">
        <v>0</v>
      </c>
      <c r="G1565" s="2">
        <f t="shared" si="34"/>
        <v>397.49199999999996</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3372</v>
      </c>
      <c r="D1566" s="1">
        <v>0</v>
      </c>
      <c r="E1566" s="1">
        <v>0</v>
      </c>
      <c r="F1566" s="1">
        <v>0</v>
      </c>
      <c r="G1566" s="2">
        <f t="shared" si="34"/>
        <v>293.36399999999998</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1250</v>
      </c>
      <c r="D1567" s="1">
        <v>0</v>
      </c>
      <c r="E1567" s="1">
        <v>0</v>
      </c>
      <c r="F1567" s="1">
        <v>0</v>
      </c>
      <c r="G1567" s="2">
        <f t="shared" si="34"/>
        <v>110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59799.040000000001</v>
      </c>
      <c r="D1576" s="1">
        <v>0</v>
      </c>
      <c r="E1576" s="1">
        <v>0</v>
      </c>
      <c r="F1576" s="1">
        <v>0</v>
      </c>
      <c r="G1576" s="2">
        <f t="shared" si="34"/>
        <v>5800.5068799999999</v>
      </c>
      <c r="H1576" s="2">
        <f t="shared" si="35"/>
        <v>4.0000000000873115E-2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40645.54</v>
      </c>
      <c r="D1578" s="1">
        <v>0</v>
      </c>
      <c r="E1578" s="1">
        <v>0</v>
      </c>
      <c r="F1578" s="1">
        <v>0</v>
      </c>
      <c r="G1578" s="2">
        <f t="shared" si="34"/>
        <v>4023.9084600000001</v>
      </c>
      <c r="H1578" s="2">
        <f t="shared" si="35"/>
        <v>0.45999999999912689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19153.5</v>
      </c>
      <c r="D1579" s="1">
        <v>0</v>
      </c>
      <c r="E1579" s="1">
        <v>0</v>
      </c>
      <c r="F1579" s="1">
        <v>0</v>
      </c>
      <c r="G1579" s="2">
        <f t="shared" si="34"/>
        <v>1915.3500000000001</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4"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31286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1319221.4500000002</v>
      </c>
      <c r="I16" s="170">
        <f>'PR-RAS'!E6</f>
        <v>1326418.67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1105797.27</v>
      </c>
      <c r="I17" s="170">
        <f>'PR-RAS'!E151</f>
        <v>1175665.56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133272.02000000019</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118981.41000000028</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5258839.72</v>
      </c>
      <c r="I20" s="173">
        <f>BILANCA!E7</f>
        <v>5469242.5000000009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838057.80999999994</v>
      </c>
      <c r="I21" s="175">
        <f>BILANCA!E68</f>
        <v>606335.41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311344.96999999997</v>
      </c>
      <c r="I22" s="175">
        <f>BILANCA!E176</f>
        <v>200549.40000000002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5785552.5599999996</v>
      </c>
      <c r="I23" s="177">
        <f>BILANCA!E237</f>
        <v>5875028.5100000007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469197.27</v>
      </c>
      <c r="I24" s="173">
        <f>'RAS-funkcijski'!E5</f>
        <v>479092.70999999996</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411219.52</v>
      </c>
      <c r="I26" s="175">
        <f>'RAS-funkcijski'!E88</f>
        <v>409575.4</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1348060.1300000001</v>
      </c>
      <c r="I28" s="179">
        <f>'RAS-funkcijski'!E141</f>
        <v>1401845.31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1365.89</v>
      </c>
      <c r="I29" s="173">
        <f>'P-VRIO'!E5</f>
        <v>1365.89</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1365.89</v>
      </c>
      <c r="I30" s="175">
        <f>'P-VRIO'!E22</f>
        <v>1365.89</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310681.31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200549.40000000014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140750.35999999999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59799.040000000001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88" zoomScaleNormal="100" workbookViewId="0">
      <selection activeCell="E240" sqref="E2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1319221.4500000002</v>
      </c>
      <c r="E6" s="51">
        <f>E7+E44+E50+E82+E106+E124+E133+E139</f>
        <v>1326418.67</v>
      </c>
      <c r="F6" s="52">
        <f t="shared" ref="F6:F131" si="0">IF(D6&lt;&gt;0,IF(E6/D6&gt;=100,"&gt;&gt;100",E6/D6*100),"-")</f>
        <v>100.54556571984179</v>
      </c>
    </row>
    <row r="7" spans="1:25" ht="12.75" customHeight="1" x14ac:dyDescent="0.2">
      <c r="A7" s="53">
        <v>61</v>
      </c>
      <c r="B7" s="294" t="s">
        <v>60</v>
      </c>
      <c r="C7" s="50" t="s">
        <v>61</v>
      </c>
      <c r="D7" s="51">
        <f t="shared" ref="D7:E7" si="1">D8+D17+D23+D29+D37+D40</f>
        <v>832462.14999999991</v>
      </c>
      <c r="E7" s="51">
        <f t="shared" si="1"/>
        <v>875333.83</v>
      </c>
      <c r="F7" s="52">
        <f t="shared" si="0"/>
        <v>105.14998549783915</v>
      </c>
    </row>
    <row r="8" spans="1:25" ht="12.75" customHeight="1" x14ac:dyDescent="0.2">
      <c r="A8" s="53">
        <v>611</v>
      </c>
      <c r="B8" s="85" t="s">
        <v>62</v>
      </c>
      <c r="C8" s="50" t="s">
        <v>63</v>
      </c>
      <c r="D8" s="51">
        <f t="shared" ref="D8:E8" si="2">SUM(D9:D14)-D15-D16</f>
        <v>788954.44</v>
      </c>
      <c r="E8" s="51">
        <f t="shared" si="2"/>
        <v>841909.22</v>
      </c>
      <c r="F8" s="52">
        <f t="shared" si="0"/>
        <v>106.71202002488256</v>
      </c>
    </row>
    <row r="9" spans="1:25" ht="12.75" customHeight="1" x14ac:dyDescent="0.2">
      <c r="A9" s="53">
        <v>6111</v>
      </c>
      <c r="B9" s="85" t="s">
        <v>64</v>
      </c>
      <c r="C9" s="50" t="s">
        <v>65</v>
      </c>
      <c r="D9" s="242">
        <v>847011.36</v>
      </c>
      <c r="E9" s="242">
        <v>958393.57</v>
      </c>
      <c r="F9" s="52">
        <f t="shared" si="0"/>
        <v>113.15002552031888</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64770.27</v>
      </c>
      <c r="E13" s="242">
        <v>56376.85</v>
      </c>
      <c r="F13" s="52">
        <f t="shared" si="0"/>
        <v>87.041245929652604</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122827.19</v>
      </c>
      <c r="E15" s="242">
        <v>172861.2</v>
      </c>
      <c r="F15" s="52">
        <f t="shared" si="0"/>
        <v>140.73528833477346</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35853.199999999997</v>
      </c>
      <c r="E23" s="51">
        <f t="shared" si="4"/>
        <v>25504.85</v>
      </c>
      <c r="F23" s="52">
        <f t="shared" si="0"/>
        <v>71.136885968337566</v>
      </c>
    </row>
    <row r="24" spans="1:6" ht="12.75" customHeight="1" x14ac:dyDescent="0.2">
      <c r="A24" s="53">
        <v>6131</v>
      </c>
      <c r="B24" s="85" t="s">
        <v>94</v>
      </c>
      <c r="C24" s="50" t="s">
        <v>95</v>
      </c>
      <c r="D24" s="242">
        <v>11365.36</v>
      </c>
      <c r="E24" s="242">
        <v>11399.18</v>
      </c>
      <c r="F24" s="52">
        <f t="shared" si="0"/>
        <v>100.29757086445127</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24487.84</v>
      </c>
      <c r="E27" s="242">
        <v>14105.67</v>
      </c>
      <c r="F27" s="52">
        <f t="shared" si="0"/>
        <v>57.60275303987612</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7654.51</v>
      </c>
      <c r="E29" s="51">
        <f t="shared" si="5"/>
        <v>7919.76</v>
      </c>
      <c r="F29" s="52">
        <f t="shared" si="0"/>
        <v>103.46527733323229</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7654.51</v>
      </c>
      <c r="E31" s="242">
        <v>7919.76</v>
      </c>
      <c r="F31" s="52">
        <f t="shared" si="0"/>
        <v>103.46527733323229</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353255.91000000003</v>
      </c>
      <c r="E50" s="51">
        <f>E51+E54+E59+E62+E65+E68+E71+E74+E77</f>
        <v>313464.61</v>
      </c>
      <c r="F50" s="52">
        <f t="shared" si="0"/>
        <v>88.735843088937969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353255.91000000003</v>
      </c>
      <c r="E59" s="51">
        <f t="shared" si="12"/>
        <v>312941.76</v>
      </c>
      <c r="F59" s="52">
        <f t="shared" si="0"/>
        <v>88.587834241754081</v>
      </c>
    </row>
    <row r="60" spans="1:6" ht="24" x14ac:dyDescent="0.2">
      <c r="A60" s="53">
        <v>6331</v>
      </c>
      <c r="B60" s="86" t="s">
        <v>166</v>
      </c>
      <c r="C60" s="50" t="s">
        <v>167</v>
      </c>
      <c r="D60" s="242">
        <v>233041.2</v>
      </c>
      <c r="E60" s="242">
        <v>302441.76</v>
      </c>
      <c r="F60" s="52">
        <f t="shared" si="0"/>
        <v>129.78038218134819</v>
      </c>
    </row>
    <row r="61" spans="1:6" ht="24" x14ac:dyDescent="0.2">
      <c r="A61" s="53">
        <v>6332</v>
      </c>
      <c r="B61" s="86" t="s">
        <v>168</v>
      </c>
      <c r="C61" s="50" t="s">
        <v>169</v>
      </c>
      <c r="D61" s="242">
        <v>120214.71</v>
      </c>
      <c r="E61" s="242">
        <v>10500</v>
      </c>
      <c r="F61" s="52">
        <f t="shared" si="0"/>
        <v>8.7343720248545278</v>
      </c>
    </row>
    <row r="62" spans="1:6" ht="12.75" customHeight="1" x14ac:dyDescent="0.2">
      <c r="A62" s="53">
        <v>634</v>
      </c>
      <c r="B62" s="85" t="s">
        <v>170</v>
      </c>
      <c r="C62" s="50" t="s">
        <v>171</v>
      </c>
      <c r="D62" s="51">
        <f t="shared" ref="D62:E62" si="13">SUM(D63:D64)</f>
        <v>0</v>
      </c>
      <c r="E62" s="51">
        <f t="shared" si="13"/>
        <v>522.85</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522.85</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45602.490000000005</v>
      </c>
      <c r="E82" s="51">
        <f t="shared" si="19"/>
        <v>39086.120000000003</v>
      </c>
      <c r="F82" s="52">
        <f t="shared" si="0"/>
        <v>85.710495194450999</v>
      </c>
    </row>
    <row r="83" spans="1:6" ht="12.75" customHeight="1" x14ac:dyDescent="0.2">
      <c r="A83" s="53">
        <v>641</v>
      </c>
      <c r="B83" s="85" t="s">
        <v>212</v>
      </c>
      <c r="C83" s="50" t="s">
        <v>213</v>
      </c>
      <c r="D83" s="51">
        <f t="shared" ref="D83:E83" si="20">SUM(D84:D90)</f>
        <v>3.76</v>
      </c>
      <c r="E83" s="51">
        <f t="shared" si="20"/>
        <v>6.59</v>
      </c>
      <c r="F83" s="52">
        <f t="shared" si="0"/>
        <v>175.2659574468085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3.76</v>
      </c>
      <c r="E85" s="242">
        <v>6.59</v>
      </c>
      <c r="F85" s="52">
        <f t="shared" si="0"/>
        <v>175.2659574468085</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45598.73</v>
      </c>
      <c r="E91" s="51">
        <f t="shared" si="21"/>
        <v>39079.530000000006</v>
      </c>
      <c r="F91" s="52">
        <f t="shared" si="0"/>
        <v>85.703110591018657</v>
      </c>
    </row>
    <row r="92" spans="1:6" ht="12.75" customHeight="1" x14ac:dyDescent="0.2">
      <c r="A92" s="53">
        <v>6421</v>
      </c>
      <c r="B92" s="85" t="s">
        <v>230</v>
      </c>
      <c r="C92" s="50" t="s">
        <v>231</v>
      </c>
      <c r="D92" s="242">
        <v>916.72</v>
      </c>
      <c r="E92" s="242">
        <v>1192.97</v>
      </c>
      <c r="F92" s="52">
        <f t="shared" si="0"/>
        <v>130.13461034994327</v>
      </c>
    </row>
    <row r="93" spans="1:6" ht="12.75" customHeight="1" x14ac:dyDescent="0.2">
      <c r="A93" s="53">
        <v>6422</v>
      </c>
      <c r="B93" s="85" t="s">
        <v>232</v>
      </c>
      <c r="C93" s="50" t="s">
        <v>233</v>
      </c>
      <c r="D93" s="242">
        <v>43733.440000000002</v>
      </c>
      <c r="E93" s="242">
        <v>37797.480000000003</v>
      </c>
      <c r="F93" s="52">
        <f t="shared" si="0"/>
        <v>86.426953836697962</v>
      </c>
    </row>
    <row r="94" spans="1:6" ht="12.75" customHeight="1" x14ac:dyDescent="0.2">
      <c r="A94" s="53">
        <v>6423</v>
      </c>
      <c r="B94" s="85" t="s">
        <v>234</v>
      </c>
      <c r="C94" s="50" t="s">
        <v>235</v>
      </c>
      <c r="D94" s="242">
        <v>302.61</v>
      </c>
      <c r="E94" s="242">
        <v>8.64</v>
      </c>
      <c r="F94" s="52">
        <f t="shared" si="0"/>
        <v>2.855160107068504</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645.96</v>
      </c>
      <c r="E97" s="242">
        <v>80.44</v>
      </c>
      <c r="F97" s="52">
        <f t="shared" si="0"/>
        <v>12.452783454083843</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77450.59</v>
      </c>
      <c r="E106" s="51">
        <f t="shared" si="23"/>
        <v>82897.72</v>
      </c>
      <c r="F106" s="52">
        <f t="shared" si="0"/>
        <v>107.03303874121552</v>
      </c>
    </row>
    <row r="107" spans="1:6" ht="12.75" customHeight="1" x14ac:dyDescent="0.2">
      <c r="A107" s="53">
        <v>651</v>
      </c>
      <c r="B107" s="85" t="s">
        <v>260</v>
      </c>
      <c r="C107" s="50" t="s">
        <v>261</v>
      </c>
      <c r="D107" s="51">
        <f t="shared" ref="D107:E107" si="24">SUM(D108:D111)</f>
        <v>44.77</v>
      </c>
      <c r="E107" s="51">
        <f t="shared" si="24"/>
        <v>15.69</v>
      </c>
      <c r="F107" s="52">
        <f t="shared" si="0"/>
        <v>35.04578959124413</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44.77</v>
      </c>
      <c r="E111" s="242">
        <v>15.69</v>
      </c>
      <c r="F111" s="52">
        <f t="shared" si="0"/>
        <v>35.04578959124413</v>
      </c>
    </row>
    <row r="112" spans="1:6" ht="12.75" customHeight="1" x14ac:dyDescent="0.2">
      <c r="A112" s="53">
        <v>652</v>
      </c>
      <c r="B112" s="85" t="s">
        <v>270</v>
      </c>
      <c r="C112" s="50" t="s">
        <v>271</v>
      </c>
      <c r="D112" s="51">
        <f t="shared" ref="D112:E112" si="25">SUM(D113:D119)</f>
        <v>15085.9</v>
      </c>
      <c r="E112" s="51">
        <f t="shared" si="25"/>
        <v>33124.410000000003</v>
      </c>
      <c r="F112" s="52">
        <f t="shared" si="0"/>
        <v>219.57198443579767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2902.09</v>
      </c>
      <c r="E115" s="242">
        <v>2363.5500000000002</v>
      </c>
      <c r="F115" s="52">
        <f t="shared" si="0"/>
        <v>81.443028989452429</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12183.81</v>
      </c>
      <c r="E117" s="242">
        <v>30760.86</v>
      </c>
      <c r="F117" s="52">
        <f t="shared" si="0"/>
        <v>252.47324112900645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62319.92</v>
      </c>
      <c r="E120" s="51">
        <f t="shared" si="26"/>
        <v>49757.619999999995</v>
      </c>
      <c r="F120" s="52">
        <f t="shared" si="0"/>
        <v>79.842239848831625</v>
      </c>
    </row>
    <row r="121" spans="1:6" ht="12.75" customHeight="1" x14ac:dyDescent="0.2">
      <c r="A121" s="53">
        <v>6531</v>
      </c>
      <c r="B121" s="85" t="s">
        <v>288</v>
      </c>
      <c r="C121" s="50" t="s">
        <v>289</v>
      </c>
      <c r="D121" s="242">
        <v>12713.92</v>
      </c>
      <c r="E121" s="242">
        <v>551.20000000000005</v>
      </c>
      <c r="F121" s="52">
        <f t="shared" si="0"/>
        <v>4.3354056026780103</v>
      </c>
    </row>
    <row r="122" spans="1:6" ht="12.75" customHeight="1" x14ac:dyDescent="0.2">
      <c r="A122" s="53">
        <v>6532</v>
      </c>
      <c r="B122" s="85" t="s">
        <v>290</v>
      </c>
      <c r="C122" s="50" t="s">
        <v>291</v>
      </c>
      <c r="D122" s="242">
        <v>49606</v>
      </c>
      <c r="E122" s="242">
        <v>49206.42</v>
      </c>
      <c r="F122" s="52">
        <f t="shared" si="0"/>
        <v>99.194492601701398</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10450.31</v>
      </c>
      <c r="E124" s="51">
        <f t="shared" si="27"/>
        <v>15477.39</v>
      </c>
      <c r="F124" s="52">
        <f t="shared" si="0"/>
        <v>148.10460168167262</v>
      </c>
    </row>
    <row r="125" spans="1:6" ht="12.75" customHeight="1" x14ac:dyDescent="0.2">
      <c r="A125" s="53">
        <v>661</v>
      </c>
      <c r="B125" s="86" t="s">
        <v>296</v>
      </c>
      <c r="C125" s="50" t="s">
        <v>297</v>
      </c>
      <c r="D125" s="51">
        <f t="shared" ref="D125:E125" si="28">SUM(D126:D127)</f>
        <v>10450.31</v>
      </c>
      <c r="E125" s="51">
        <f t="shared" si="28"/>
        <v>9969.1</v>
      </c>
      <c r="F125" s="52">
        <f t="shared" si="0"/>
        <v>95.395256217279695</v>
      </c>
    </row>
    <row r="126" spans="1:6" ht="12.75" customHeight="1" x14ac:dyDescent="0.2">
      <c r="A126" s="53">
        <v>6614</v>
      </c>
      <c r="B126" s="86" t="s">
        <v>298</v>
      </c>
      <c r="C126" s="50" t="s">
        <v>299</v>
      </c>
      <c r="D126" s="242">
        <v>10450.31</v>
      </c>
      <c r="E126" s="242">
        <v>9969.1</v>
      </c>
      <c r="F126" s="52">
        <f t="shared" si="0"/>
        <v>95.395256217279695</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5508.29</v>
      </c>
      <c r="F128" s="52" t="str">
        <f t="shared" si="0"/>
        <v>-</v>
      </c>
    </row>
    <row r="129" spans="1:6" ht="12.75" customHeight="1" x14ac:dyDescent="0.2">
      <c r="A129" s="53">
        <v>6631</v>
      </c>
      <c r="B129" s="86" t="s">
        <v>304</v>
      </c>
      <c r="C129" s="50" t="s">
        <v>305</v>
      </c>
      <c r="D129" s="242">
        <v>0</v>
      </c>
      <c r="E129" s="242">
        <v>5508.29</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159</v>
      </c>
      <c r="F139" s="52" t="str">
        <f t="shared" si="31"/>
        <v>-</v>
      </c>
    </row>
    <row r="140" spans="1:6" ht="12.75" customHeight="1" x14ac:dyDescent="0.2">
      <c r="A140" s="53">
        <v>681</v>
      </c>
      <c r="B140" s="85" t="s">
        <v>326</v>
      </c>
      <c r="C140" s="50" t="s">
        <v>327</v>
      </c>
      <c r="D140" s="51">
        <f t="shared" ref="D140:E140" si="34">SUM(D141:D149)</f>
        <v>0</v>
      </c>
      <c r="E140" s="51">
        <f t="shared" si="34"/>
        <v>159</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159</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1105797.27</v>
      </c>
      <c r="E151" s="51">
        <f t="shared" si="35"/>
        <v>1175665.56</v>
      </c>
      <c r="F151" s="52">
        <f t="shared" si="31"/>
        <v>106.31836340127698</v>
      </c>
    </row>
    <row r="152" spans="1:6" ht="12.75" customHeight="1" x14ac:dyDescent="0.2">
      <c r="A152" s="53">
        <v>31</v>
      </c>
      <c r="B152" s="85" t="s">
        <v>349</v>
      </c>
      <c r="C152" s="50" t="s">
        <v>350</v>
      </c>
      <c r="D152" s="51">
        <f t="shared" ref="D152:E152" si="36">D153+D158+D159</f>
        <v>192700.96</v>
      </c>
      <c r="E152" s="51">
        <f t="shared" si="36"/>
        <v>174517.33000000002</v>
      </c>
      <c r="F152" s="52">
        <f t="shared" si="31"/>
        <v>90.563809334421592</v>
      </c>
    </row>
    <row r="153" spans="1:6" ht="12.75" customHeight="1" x14ac:dyDescent="0.2">
      <c r="A153" s="53">
        <v>311</v>
      </c>
      <c r="B153" s="85" t="s">
        <v>351</v>
      </c>
      <c r="C153" s="50" t="s">
        <v>352</v>
      </c>
      <c r="D153" s="51">
        <f t="shared" ref="D153:E153" si="37">SUM(D154:D157)</f>
        <v>152202.71</v>
      </c>
      <c r="E153" s="51">
        <f t="shared" si="37"/>
        <v>136241.70000000001</v>
      </c>
      <c r="F153" s="52">
        <f t="shared" si="31"/>
        <v>89.513320754932693</v>
      </c>
    </row>
    <row r="154" spans="1:6" ht="12.75" customHeight="1" x14ac:dyDescent="0.2">
      <c r="A154" s="53">
        <v>3111</v>
      </c>
      <c r="B154" s="85" t="s">
        <v>353</v>
      </c>
      <c r="C154" s="50" t="s">
        <v>354</v>
      </c>
      <c r="D154" s="242">
        <v>152202.71</v>
      </c>
      <c r="E154" s="242">
        <v>136241.70000000001</v>
      </c>
      <c r="F154" s="52">
        <f t="shared" si="31"/>
        <v>89.513320754932693</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15594.93</v>
      </c>
      <c r="E158" s="242">
        <v>17991.91</v>
      </c>
      <c r="F158" s="52">
        <f t="shared" si="31"/>
        <v>115.37025174207258</v>
      </c>
    </row>
    <row r="159" spans="1:6" ht="12.75" customHeight="1" x14ac:dyDescent="0.2">
      <c r="A159" s="53">
        <v>313</v>
      </c>
      <c r="B159" s="85" t="s">
        <v>363</v>
      </c>
      <c r="C159" s="50" t="s">
        <v>364</v>
      </c>
      <c r="D159" s="51">
        <f t="shared" ref="D159:E159" si="38">SUM(D160:D162)</f>
        <v>24903.32</v>
      </c>
      <c r="E159" s="51">
        <f t="shared" si="38"/>
        <v>20283.72</v>
      </c>
      <c r="F159" s="52">
        <f t="shared" si="31"/>
        <v>81.449862909844967</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24903.32</v>
      </c>
      <c r="E161" s="242">
        <v>20283.72</v>
      </c>
      <c r="F161" s="52">
        <f t="shared" si="31"/>
        <v>81.449862909844967</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405298.25</v>
      </c>
      <c r="E163" s="51">
        <f t="shared" si="39"/>
        <v>461228.41000000003</v>
      </c>
      <c r="F163" s="52">
        <f t="shared" si="31"/>
        <v>113.79975363821582</v>
      </c>
    </row>
    <row r="164" spans="1:6" ht="12.75" customHeight="1" x14ac:dyDescent="0.2">
      <c r="A164" s="53">
        <v>321</v>
      </c>
      <c r="B164" s="85" t="s">
        <v>372</v>
      </c>
      <c r="C164" s="50" t="s">
        <v>373</v>
      </c>
      <c r="D164" s="51">
        <f t="shared" ref="D164:E164" si="40">SUM(D165:D168)</f>
        <v>7272.3600000000006</v>
      </c>
      <c r="E164" s="51">
        <f t="shared" si="40"/>
        <v>8812.4600000000009</v>
      </c>
      <c r="F164" s="52">
        <f t="shared" si="31"/>
        <v>121.17744446094527</v>
      </c>
    </row>
    <row r="165" spans="1:6" ht="12.75" customHeight="1" x14ac:dyDescent="0.2">
      <c r="A165" s="53">
        <v>3211</v>
      </c>
      <c r="B165" s="85" t="s">
        <v>374</v>
      </c>
      <c r="C165" s="50" t="s">
        <v>375</v>
      </c>
      <c r="D165" s="242">
        <v>3123.76</v>
      </c>
      <c r="E165" s="242">
        <v>4249.3900000000003</v>
      </c>
      <c r="F165" s="52">
        <f t="shared" si="31"/>
        <v>136.03445847312216</v>
      </c>
    </row>
    <row r="166" spans="1:6" ht="12.75" customHeight="1" x14ac:dyDescent="0.2">
      <c r="A166" s="53">
        <v>3212</v>
      </c>
      <c r="B166" s="85" t="s">
        <v>376</v>
      </c>
      <c r="C166" s="50" t="s">
        <v>377</v>
      </c>
      <c r="D166" s="242">
        <v>1354.44</v>
      </c>
      <c r="E166" s="242">
        <v>2753.05</v>
      </c>
      <c r="F166" s="52">
        <f t="shared" si="31"/>
        <v>203.26112636956969</v>
      </c>
    </row>
    <row r="167" spans="1:6" ht="12.75" customHeight="1" x14ac:dyDescent="0.2">
      <c r="A167" s="53">
        <v>3213</v>
      </c>
      <c r="B167" s="85" t="s">
        <v>378</v>
      </c>
      <c r="C167" s="50" t="s">
        <v>379</v>
      </c>
      <c r="D167" s="242">
        <v>2794.16</v>
      </c>
      <c r="E167" s="242">
        <v>1810.02</v>
      </c>
      <c r="F167" s="52">
        <f t="shared" si="31"/>
        <v>64.778681249463162</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53162.22</v>
      </c>
      <c r="E169" s="51">
        <f t="shared" si="41"/>
        <v>58961.229999999989</v>
      </c>
      <c r="F169" s="52">
        <f t="shared" si="31"/>
        <v>110.90814115738581</v>
      </c>
    </row>
    <row r="170" spans="1:6" ht="12.75" customHeight="1" x14ac:dyDescent="0.2">
      <c r="A170" s="53">
        <v>3221</v>
      </c>
      <c r="B170" s="85" t="s">
        <v>384</v>
      </c>
      <c r="C170" s="50" t="s">
        <v>385</v>
      </c>
      <c r="D170" s="242">
        <v>2971.79</v>
      </c>
      <c r="E170" s="242">
        <v>4275.33</v>
      </c>
      <c r="F170" s="52">
        <f t="shared" si="31"/>
        <v>143.86379925903242</v>
      </c>
    </row>
    <row r="171" spans="1:6" ht="12.75" customHeight="1" x14ac:dyDescent="0.2">
      <c r="A171" s="53">
        <v>3222</v>
      </c>
      <c r="B171" s="85" t="s">
        <v>386</v>
      </c>
      <c r="C171" s="50" t="s">
        <v>387</v>
      </c>
      <c r="D171" s="242">
        <v>0</v>
      </c>
      <c r="E171" s="242">
        <v>517.20000000000005</v>
      </c>
      <c r="F171" s="52" t="str">
        <f t="shared" si="31"/>
        <v>-</v>
      </c>
    </row>
    <row r="172" spans="1:6" ht="12.75" customHeight="1" x14ac:dyDescent="0.2">
      <c r="A172" s="53">
        <v>3223</v>
      </c>
      <c r="B172" s="85" t="s">
        <v>388</v>
      </c>
      <c r="C172" s="50" t="s">
        <v>389</v>
      </c>
      <c r="D172" s="242">
        <v>40165.53</v>
      </c>
      <c r="E172" s="242">
        <v>42659.77</v>
      </c>
      <c r="F172" s="52">
        <f t="shared" si="31"/>
        <v>106.20990187357168</v>
      </c>
    </row>
    <row r="173" spans="1:6" ht="12.75" customHeight="1" x14ac:dyDescent="0.2">
      <c r="A173" s="53">
        <v>3224</v>
      </c>
      <c r="B173" s="85" t="s">
        <v>390</v>
      </c>
      <c r="C173" s="50" t="s">
        <v>391</v>
      </c>
      <c r="D173" s="242">
        <v>5130.7700000000004</v>
      </c>
      <c r="E173" s="242">
        <v>7428.13</v>
      </c>
      <c r="F173" s="52">
        <f t="shared" si="31"/>
        <v>144.77612522097073</v>
      </c>
    </row>
    <row r="174" spans="1:6" ht="12.75" customHeight="1" x14ac:dyDescent="0.2">
      <c r="A174" s="53">
        <v>3225</v>
      </c>
      <c r="B174" s="85" t="s">
        <v>392</v>
      </c>
      <c r="C174" s="50" t="s">
        <v>393</v>
      </c>
      <c r="D174" s="242">
        <v>4197.87</v>
      </c>
      <c r="E174" s="242">
        <v>2764.1</v>
      </c>
      <c r="F174" s="52">
        <f t="shared" si="31"/>
        <v>65.845297734327175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696.26</v>
      </c>
      <c r="E176" s="242">
        <v>1316.7</v>
      </c>
      <c r="F176" s="52">
        <f t="shared" si="31"/>
        <v>189.11038979691494</v>
      </c>
    </row>
    <row r="177" spans="1:6" ht="12.75" customHeight="1" x14ac:dyDescent="0.2">
      <c r="A177" s="53">
        <v>323</v>
      </c>
      <c r="B177" s="85" t="s">
        <v>398</v>
      </c>
      <c r="C177" s="50" t="s">
        <v>399</v>
      </c>
      <c r="D177" s="51">
        <f t="shared" ref="D177:E177" si="42">SUM(D178:D186)</f>
        <v>248518.77</v>
      </c>
      <c r="E177" s="51">
        <f t="shared" si="42"/>
        <v>269036.77</v>
      </c>
      <c r="F177" s="52">
        <f t="shared" si="31"/>
        <v>108.25611683173872</v>
      </c>
    </row>
    <row r="178" spans="1:6" ht="12.75" customHeight="1" x14ac:dyDescent="0.2">
      <c r="A178" s="53">
        <v>3231</v>
      </c>
      <c r="B178" s="85" t="s">
        <v>400</v>
      </c>
      <c r="C178" s="50" t="s">
        <v>401</v>
      </c>
      <c r="D178" s="242">
        <v>10441.540000000001</v>
      </c>
      <c r="E178" s="242">
        <v>13386.75</v>
      </c>
      <c r="F178" s="52">
        <f t="shared" si="31"/>
        <v>128.20666300181773</v>
      </c>
    </row>
    <row r="179" spans="1:6" ht="12.75" customHeight="1" x14ac:dyDescent="0.2">
      <c r="A179" s="53">
        <v>3232</v>
      </c>
      <c r="B179" s="85" t="s">
        <v>402</v>
      </c>
      <c r="C179" s="50" t="s">
        <v>403</v>
      </c>
      <c r="D179" s="242">
        <v>92555.48</v>
      </c>
      <c r="E179" s="242">
        <v>108407.96</v>
      </c>
      <c r="F179" s="52">
        <f t="shared" si="31"/>
        <v>117.12754339343279</v>
      </c>
    </row>
    <row r="180" spans="1:6" ht="12.75" customHeight="1" x14ac:dyDescent="0.2">
      <c r="A180" s="53">
        <v>3233</v>
      </c>
      <c r="B180" s="85" t="s">
        <v>404</v>
      </c>
      <c r="C180" s="50" t="s">
        <v>405</v>
      </c>
      <c r="D180" s="242">
        <v>22551.98</v>
      </c>
      <c r="E180" s="242">
        <v>22237.919999999998</v>
      </c>
      <c r="F180" s="52">
        <f t="shared" si="31"/>
        <v>98.607395004784493</v>
      </c>
    </row>
    <row r="181" spans="1:6" ht="12.75" customHeight="1" x14ac:dyDescent="0.2">
      <c r="A181" s="53">
        <v>3234</v>
      </c>
      <c r="B181" s="85" t="s">
        <v>406</v>
      </c>
      <c r="C181" s="50" t="s">
        <v>407</v>
      </c>
      <c r="D181" s="242">
        <v>26060.34</v>
      </c>
      <c r="E181" s="242">
        <v>21814.85</v>
      </c>
      <c r="F181" s="52">
        <f t="shared" si="31"/>
        <v>83.708999959325155</v>
      </c>
    </row>
    <row r="182" spans="1:6" ht="12.75" customHeight="1" x14ac:dyDescent="0.2">
      <c r="A182" s="53">
        <v>3235</v>
      </c>
      <c r="B182" s="85" t="s">
        <v>408</v>
      </c>
      <c r="C182" s="50" t="s">
        <v>409</v>
      </c>
      <c r="D182" s="242">
        <v>1696.03</v>
      </c>
      <c r="E182" s="242">
        <v>2384.0100000000002</v>
      </c>
      <c r="F182" s="52">
        <f t="shared" si="31"/>
        <v>140.56414096448768</v>
      </c>
    </row>
    <row r="183" spans="1:6" ht="12.75" customHeight="1" x14ac:dyDescent="0.2">
      <c r="A183" s="53">
        <v>3236</v>
      </c>
      <c r="B183" s="85" t="s">
        <v>410</v>
      </c>
      <c r="C183" s="50" t="s">
        <v>411</v>
      </c>
      <c r="D183" s="242">
        <v>1702.07</v>
      </c>
      <c r="E183" s="242">
        <v>3199.44</v>
      </c>
      <c r="F183" s="52">
        <f t="shared" si="31"/>
        <v>187.97346760121499</v>
      </c>
    </row>
    <row r="184" spans="1:6" ht="12.75" customHeight="1" x14ac:dyDescent="0.2">
      <c r="A184" s="53">
        <v>3237</v>
      </c>
      <c r="B184" s="85" t="s">
        <v>412</v>
      </c>
      <c r="C184" s="50" t="s">
        <v>413</v>
      </c>
      <c r="D184" s="242">
        <v>89727.22</v>
      </c>
      <c r="E184" s="242">
        <v>88059.83</v>
      </c>
      <c r="F184" s="52">
        <f t="shared" si="31"/>
        <v>98.141712180540082</v>
      </c>
    </row>
    <row r="185" spans="1:6" ht="12.75" customHeight="1" x14ac:dyDescent="0.2">
      <c r="A185" s="53">
        <v>3238</v>
      </c>
      <c r="B185" s="85" t="s">
        <v>414</v>
      </c>
      <c r="C185" s="50" t="s">
        <v>415</v>
      </c>
      <c r="D185" s="242">
        <v>0</v>
      </c>
      <c r="E185" s="242">
        <v>0</v>
      </c>
      <c r="F185" s="52" t="str">
        <f t="shared" si="31"/>
        <v>-</v>
      </c>
    </row>
    <row r="186" spans="1:6" ht="12.75" customHeight="1" x14ac:dyDescent="0.2">
      <c r="A186" s="53">
        <v>3239</v>
      </c>
      <c r="B186" s="85" t="s">
        <v>416</v>
      </c>
      <c r="C186" s="50" t="s">
        <v>417</v>
      </c>
      <c r="D186" s="242">
        <v>3784.11</v>
      </c>
      <c r="E186" s="242">
        <v>9546.01</v>
      </c>
      <c r="F186" s="52">
        <f t="shared" si="31"/>
        <v>252.26565823932182</v>
      </c>
    </row>
    <row r="187" spans="1:6" ht="12.75" customHeight="1" x14ac:dyDescent="0.2">
      <c r="A187" s="53">
        <v>324</v>
      </c>
      <c r="B187" s="85" t="s">
        <v>418</v>
      </c>
      <c r="C187" s="50" t="s">
        <v>419</v>
      </c>
      <c r="D187" s="242">
        <v>0</v>
      </c>
      <c r="E187" s="242">
        <v>361.01</v>
      </c>
      <c r="F187" s="52" t="str">
        <f t="shared" si="31"/>
        <v>-</v>
      </c>
    </row>
    <row r="188" spans="1:6" ht="12.75" customHeight="1" x14ac:dyDescent="0.2">
      <c r="A188" s="53">
        <v>329</v>
      </c>
      <c r="B188" s="85" t="s">
        <v>420</v>
      </c>
      <c r="C188" s="50" t="s">
        <v>421</v>
      </c>
      <c r="D188" s="51">
        <f t="shared" ref="D188:E188" si="43">SUM(D189:D195)</f>
        <v>96344.9</v>
      </c>
      <c r="E188" s="51">
        <f t="shared" si="43"/>
        <v>124056.93999999999</v>
      </c>
      <c r="F188" s="52">
        <f t="shared" si="31"/>
        <v>128.76336993447498</v>
      </c>
    </row>
    <row r="189" spans="1:6" ht="12.75" customHeight="1" x14ac:dyDescent="0.2">
      <c r="A189" s="53">
        <v>3291</v>
      </c>
      <c r="B189" s="232" t="s">
        <v>422</v>
      </c>
      <c r="C189" s="50" t="s">
        <v>423</v>
      </c>
      <c r="D189" s="242">
        <v>26783.59</v>
      </c>
      <c r="E189" s="242">
        <v>25094.799999999999</v>
      </c>
      <c r="F189" s="52">
        <f t="shared" si="31"/>
        <v>93.694683946401497</v>
      </c>
    </row>
    <row r="190" spans="1:6" ht="12.75" customHeight="1" x14ac:dyDescent="0.2">
      <c r="A190" s="53">
        <v>3292</v>
      </c>
      <c r="B190" s="85" t="s">
        <v>424</v>
      </c>
      <c r="C190" s="50" t="s">
        <v>425</v>
      </c>
      <c r="D190" s="242">
        <v>2091.75</v>
      </c>
      <c r="E190" s="242">
        <v>2166.7199999999998</v>
      </c>
      <c r="F190" s="52">
        <f t="shared" si="31"/>
        <v>103.58408031552526</v>
      </c>
    </row>
    <row r="191" spans="1:6" ht="12.75" customHeight="1" x14ac:dyDescent="0.2">
      <c r="A191" s="53">
        <v>3293</v>
      </c>
      <c r="B191" s="85" t="s">
        <v>426</v>
      </c>
      <c r="C191" s="50" t="s">
        <v>427</v>
      </c>
      <c r="D191" s="242">
        <v>8867.51</v>
      </c>
      <c r="E191" s="242">
        <v>8697.7199999999993</v>
      </c>
      <c r="F191" s="52">
        <f t="shared" si="31"/>
        <v>98.08525730447441</v>
      </c>
    </row>
    <row r="192" spans="1:6" ht="12.75" customHeight="1" x14ac:dyDescent="0.2">
      <c r="A192" s="53">
        <v>3294</v>
      </c>
      <c r="B192" s="85" t="s">
        <v>428</v>
      </c>
      <c r="C192" s="50" t="s">
        <v>429</v>
      </c>
      <c r="D192" s="242">
        <v>3399.21</v>
      </c>
      <c r="E192" s="242">
        <v>3000</v>
      </c>
      <c r="F192" s="52">
        <f t="shared" si="31"/>
        <v>88.25580061249525</v>
      </c>
    </row>
    <row r="193" spans="1:6" ht="12.75" customHeight="1" x14ac:dyDescent="0.2">
      <c r="A193" s="53">
        <v>3295</v>
      </c>
      <c r="B193" s="85" t="s">
        <v>430</v>
      </c>
      <c r="C193" s="50" t="s">
        <v>431</v>
      </c>
      <c r="D193" s="242">
        <v>2628.66</v>
      </c>
      <c r="E193" s="242">
        <v>2230.66</v>
      </c>
      <c r="F193" s="52">
        <f t="shared" si="31"/>
        <v>84.859205831107857</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52574.18</v>
      </c>
      <c r="E195" s="242">
        <v>82867.039999999994</v>
      </c>
      <c r="F195" s="52">
        <f t="shared" si="31"/>
        <v>157.61927242612245</v>
      </c>
    </row>
    <row r="196" spans="1:6" ht="12.75" customHeight="1" x14ac:dyDescent="0.2">
      <c r="A196" s="53">
        <v>34</v>
      </c>
      <c r="B196" s="232" t="s">
        <v>436</v>
      </c>
      <c r="C196" s="50" t="s">
        <v>437</v>
      </c>
      <c r="D196" s="51">
        <f t="shared" ref="D196:E196" si="44">D197+D202+D210</f>
        <v>3758.55</v>
      </c>
      <c r="E196" s="51">
        <f t="shared" si="44"/>
        <v>3908.91</v>
      </c>
      <c r="F196" s="52">
        <f t="shared" si="31"/>
        <v>104.00047890808955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3758.55</v>
      </c>
      <c r="E210" s="51">
        <f t="shared" si="47"/>
        <v>3908.91</v>
      </c>
      <c r="F210" s="52">
        <f t="shared" si="31"/>
        <v>104.00047890808955</v>
      </c>
    </row>
    <row r="211" spans="1:6" ht="12.75" customHeight="1" x14ac:dyDescent="0.2">
      <c r="A211" s="53">
        <v>3431</v>
      </c>
      <c r="B211" s="232" t="s">
        <v>466</v>
      </c>
      <c r="C211" s="50" t="s">
        <v>467</v>
      </c>
      <c r="D211" s="242">
        <v>3549.32</v>
      </c>
      <c r="E211" s="242">
        <v>3843.22</v>
      </c>
      <c r="F211" s="52">
        <f t="shared" si="31"/>
        <v>108.28045935559487</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209.23</v>
      </c>
      <c r="E213" s="242">
        <v>65.69</v>
      </c>
      <c r="F213" s="52">
        <f t="shared" si="31"/>
        <v>31.396071309085695</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15467.81</v>
      </c>
      <c r="E215" s="51">
        <f t="shared" si="48"/>
        <v>20534.599999999999</v>
      </c>
      <c r="F215" s="52">
        <f t="shared" si="31"/>
        <v>132.75699662718898</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15467.81</v>
      </c>
      <c r="E219" s="51">
        <f t="shared" si="50"/>
        <v>20534.599999999999</v>
      </c>
      <c r="F219" s="52">
        <f t="shared" si="31"/>
        <v>132.75699662718898</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15467.81</v>
      </c>
      <c r="E222" s="242">
        <v>20534.599999999999</v>
      </c>
      <c r="F222" s="52">
        <f t="shared" si="31"/>
        <v>132.75699662718898</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214899.79</v>
      </c>
      <c r="E224" s="51">
        <f t="shared" si="51"/>
        <v>235451.72999999998</v>
      </c>
      <c r="F224" s="52">
        <f t="shared" ref="F224:F235" si="52">IF(D224&lt;&gt;0,IF(E224/D224&gt;=100,"&gt;&gt;100",E224/D224*100),"-")</f>
        <v>109.56349934078575</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12463.29</v>
      </c>
      <c r="E231" s="51">
        <f t="shared" si="55"/>
        <v>18867.25</v>
      </c>
      <c r="F231" s="52">
        <f t="shared" si="52"/>
        <v>151.38258036200713</v>
      </c>
    </row>
    <row r="232" spans="1:6" ht="12.75" customHeight="1" x14ac:dyDescent="0.2">
      <c r="A232" s="53">
        <v>3631</v>
      </c>
      <c r="B232" s="85" t="s">
        <v>508</v>
      </c>
      <c r="C232" s="50" t="s">
        <v>509</v>
      </c>
      <c r="D232" s="242">
        <v>3978.59</v>
      </c>
      <c r="E232" s="242">
        <v>2714.76</v>
      </c>
      <c r="F232" s="52">
        <f t="shared" si="52"/>
        <v>68.234223682259298</v>
      </c>
    </row>
    <row r="233" spans="1:6" ht="12.75" customHeight="1" x14ac:dyDescent="0.2">
      <c r="A233" s="53">
        <v>3632</v>
      </c>
      <c r="B233" s="85" t="s">
        <v>510</v>
      </c>
      <c r="C233" s="50" t="s">
        <v>511</v>
      </c>
      <c r="D233" s="242">
        <v>8484.7000000000007</v>
      </c>
      <c r="E233" s="242">
        <v>16152.49</v>
      </c>
      <c r="F233" s="52">
        <f t="shared" si="52"/>
        <v>190.37196365222104</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44926.33</v>
      </c>
      <c r="E236" s="51">
        <f t="shared" si="56"/>
        <v>43854.400000000001</v>
      </c>
      <c r="F236" s="52">
        <f t="shared" ref="F236:F239" si="57">IF(D236&lt;&gt;0,IF(E236/D236&gt;=100,"&gt;&gt;100",E236/D236*100),"-")</f>
        <v>97.614027230802066</v>
      </c>
    </row>
    <row r="237" spans="1:6" ht="12.75" customHeight="1" x14ac:dyDescent="0.2">
      <c r="A237" s="53" t="s">
        <v>518</v>
      </c>
      <c r="B237" s="85" t="s">
        <v>519</v>
      </c>
      <c r="C237" s="50" t="s">
        <v>518</v>
      </c>
      <c r="D237" s="242">
        <v>44926.33</v>
      </c>
      <c r="E237" s="242">
        <v>42886.01</v>
      </c>
      <c r="F237" s="52">
        <f t="shared" si="57"/>
        <v>95.45852064924955</v>
      </c>
    </row>
    <row r="238" spans="1:6" ht="12.75" customHeight="1" x14ac:dyDescent="0.2">
      <c r="A238" s="53" t="s">
        <v>520</v>
      </c>
      <c r="B238" s="85" t="s">
        <v>521</v>
      </c>
      <c r="C238" s="50" t="s">
        <v>520</v>
      </c>
      <c r="D238" s="242">
        <v>0</v>
      </c>
      <c r="E238" s="242">
        <v>968.39</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157510.17000000001</v>
      </c>
      <c r="E240" s="51">
        <f t="shared" si="58"/>
        <v>172730.08</v>
      </c>
      <c r="F240" s="52">
        <f t="shared" ref="F240:F243" si="59">IF(D240&lt;&gt;0,IF(E240/D240&gt;=100,"&gt;&gt;100",E240/D240*100),"-")</f>
        <v>109.66281097912596</v>
      </c>
    </row>
    <row r="241" spans="1:6" ht="24" x14ac:dyDescent="0.2">
      <c r="A241" s="53">
        <v>3672</v>
      </c>
      <c r="B241" s="85" t="s">
        <v>526</v>
      </c>
      <c r="C241" s="50" t="s">
        <v>527</v>
      </c>
      <c r="D241" s="242">
        <v>157510.17000000001</v>
      </c>
      <c r="E241" s="242">
        <v>172730.08</v>
      </c>
      <c r="F241" s="52">
        <f t="shared" si="59"/>
        <v>109.66281097912596</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64921.36</v>
      </c>
      <c r="E252" s="51">
        <f t="shared" si="63"/>
        <v>55468.6</v>
      </c>
      <c r="F252" s="52">
        <f t="shared" ref="F252:F258" si="64">IF(D252&lt;&gt;0,IF(E252/D252&gt;=100,"&gt;&gt;100",E252/D252*100),"-")</f>
        <v>85.439676556375275</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64921.36</v>
      </c>
      <c r="E259" s="51">
        <f t="shared" si="66"/>
        <v>55468.6</v>
      </c>
      <c r="F259" s="52">
        <f t="shared" ref="F259:F262" si="67">IF(D259&lt;&gt;0,IF(E259/D259&gt;=100,"&gt;&gt;100",E259/D259*100),"-")</f>
        <v>85.439676556375275</v>
      </c>
    </row>
    <row r="260" spans="1:6" ht="12.75" customHeight="1" x14ac:dyDescent="0.2">
      <c r="A260" s="53">
        <v>3721</v>
      </c>
      <c r="B260" s="85" t="s">
        <v>560</v>
      </c>
      <c r="C260" s="50" t="s">
        <v>561</v>
      </c>
      <c r="D260" s="242">
        <v>61676.29</v>
      </c>
      <c r="E260" s="242">
        <v>51834.86</v>
      </c>
      <c r="F260" s="52">
        <f t="shared" si="67"/>
        <v>84.043414414193848</v>
      </c>
    </row>
    <row r="261" spans="1:6" ht="12.75" customHeight="1" x14ac:dyDescent="0.2">
      <c r="A261" s="53">
        <v>3722</v>
      </c>
      <c r="B261" s="85" t="s">
        <v>562</v>
      </c>
      <c r="C261" s="50" t="s">
        <v>563</v>
      </c>
      <c r="D261" s="242">
        <v>3245.07</v>
      </c>
      <c r="E261" s="242">
        <v>3633.74</v>
      </c>
      <c r="F261" s="52">
        <f t="shared" si="67"/>
        <v>111.97724548314827</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208750.55</v>
      </c>
      <c r="E263" s="51">
        <f t="shared" si="68"/>
        <v>224555.98</v>
      </c>
      <c r="F263" s="52">
        <f t="shared" ref="F263:F267" si="69">IF(D263&lt;&gt;0,IF(E263/D263&gt;=100,"&gt;&gt;100",E263/D263*100),"-")</f>
        <v>107.57144352434042</v>
      </c>
    </row>
    <row r="264" spans="1:6" ht="12.75" customHeight="1" x14ac:dyDescent="0.2">
      <c r="A264" s="53">
        <v>381</v>
      </c>
      <c r="B264" s="85" t="s">
        <v>568</v>
      </c>
      <c r="C264" s="50" t="s">
        <v>569</v>
      </c>
      <c r="D264" s="51">
        <f t="shared" ref="D264:E264" si="70">SUM(D265:D267)</f>
        <v>137171.23000000001</v>
      </c>
      <c r="E264" s="51">
        <f t="shared" si="70"/>
        <v>127844.52</v>
      </c>
      <c r="F264" s="52">
        <f t="shared" si="69"/>
        <v>93.200680638352523</v>
      </c>
    </row>
    <row r="265" spans="1:6" ht="12.75" customHeight="1" x14ac:dyDescent="0.2">
      <c r="A265" s="53">
        <v>3811</v>
      </c>
      <c r="B265" s="85" t="s">
        <v>570</v>
      </c>
      <c r="C265" s="50" t="s">
        <v>571</v>
      </c>
      <c r="D265" s="242">
        <v>137171.23000000001</v>
      </c>
      <c r="E265" s="242">
        <v>127844.52</v>
      </c>
      <c r="F265" s="52">
        <f t="shared" si="69"/>
        <v>93.200680638352523</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2887.3</v>
      </c>
      <c r="E268" s="51">
        <f t="shared" si="71"/>
        <v>14534.24</v>
      </c>
      <c r="F268" s="52">
        <f t="shared" ref="F268:F272" si="72">IF(D268&lt;&gt;0,IF(E268/D268&gt;=100,"&gt;&gt;100",E268/D268*100),"-")</f>
        <v>503.38516953555217</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2887.3</v>
      </c>
      <c r="E270" s="242">
        <v>14534.24</v>
      </c>
      <c r="F270" s="52">
        <f t="shared" si="72"/>
        <v>503.38516953555217</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7822</v>
      </c>
      <c r="F273" s="52" t="str">
        <f t="shared" ref="F273:F284" si="74">IF(D273&lt;&gt;0,IF(E273/D273&gt;=100,"&gt;&gt;100",E273/D273*100),"-")</f>
        <v>-</v>
      </c>
    </row>
    <row r="274" spans="1:6" ht="12.75" customHeight="1" x14ac:dyDescent="0.2">
      <c r="A274" s="53">
        <v>3831</v>
      </c>
      <c r="B274" s="85" t="s">
        <v>588</v>
      </c>
      <c r="C274" s="50" t="s">
        <v>589</v>
      </c>
      <c r="D274" s="242">
        <v>0</v>
      </c>
      <c r="E274" s="242">
        <v>7822</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68692.02</v>
      </c>
      <c r="E279" s="51">
        <f t="shared" si="75"/>
        <v>74355.22</v>
      </c>
      <c r="F279" s="52">
        <f t="shared" si="74"/>
        <v>108.24433464032649</v>
      </c>
    </row>
    <row r="280" spans="1:6" ht="24" x14ac:dyDescent="0.2">
      <c r="A280" s="53">
        <v>3861</v>
      </c>
      <c r="B280" s="85" t="s">
        <v>599</v>
      </c>
      <c r="C280" s="50" t="s">
        <v>600</v>
      </c>
      <c r="D280" s="242">
        <v>68692.02</v>
      </c>
      <c r="E280" s="242">
        <v>74355.22</v>
      </c>
      <c r="F280" s="52">
        <f t="shared" si="74"/>
        <v>108.24433464032649</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1105797.27</v>
      </c>
      <c r="E289" s="51">
        <f t="shared" si="79"/>
        <v>1175665.56</v>
      </c>
      <c r="F289" s="52">
        <f t="shared" si="76"/>
        <v>106.31836340127698</v>
      </c>
    </row>
    <row r="290" spans="1:6" ht="12.75" customHeight="1" x14ac:dyDescent="0.2">
      <c r="A290" s="53" t="s">
        <v>609</v>
      </c>
      <c r="B290" s="85" t="s">
        <v>620</v>
      </c>
      <c r="C290" s="50" t="s">
        <v>621</v>
      </c>
      <c r="D290" s="51">
        <f>IF(D6&gt;=D289,D6-D289,0)</f>
        <v>213424.18000000017</v>
      </c>
      <c r="E290" s="51">
        <f>IF(E6&gt;=E289,E6-E289,0)</f>
        <v>150753.10999999987</v>
      </c>
      <c r="F290" s="52">
        <f t="shared" si="76"/>
        <v>70.635440651569908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316507.8</v>
      </c>
      <c r="E292" s="242">
        <v>122580.89</v>
      </c>
      <c r="F292" s="52">
        <f t="shared" si="76"/>
        <v>38.729184557221025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3113.07</v>
      </c>
      <c r="E298" s="51">
        <f t="shared" si="80"/>
        <v>6594.42</v>
      </c>
      <c r="F298" s="52">
        <f t="shared" ref="F298:F418" si="81">IF(D298&lt;&gt;0,IF(E298/D298&gt;=100,"&gt;&gt;100",E298/D298*100),"-")</f>
        <v>211.83012267632915</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3113.07</v>
      </c>
      <c r="E311" s="51">
        <f t="shared" si="85"/>
        <v>6594.42</v>
      </c>
      <c r="F311" s="52">
        <f t="shared" si="81"/>
        <v>211.83012267632915</v>
      </c>
    </row>
    <row r="312" spans="1:6" ht="12.75" customHeight="1" x14ac:dyDescent="0.2">
      <c r="A312" s="53">
        <v>721</v>
      </c>
      <c r="B312" s="85" t="s">
        <v>663</v>
      </c>
      <c r="C312" s="50" t="s">
        <v>664</v>
      </c>
      <c r="D312" s="51">
        <f t="shared" ref="D312:E312" si="86">SUM(D313:D316)</f>
        <v>3113.07</v>
      </c>
      <c r="E312" s="51">
        <f t="shared" si="86"/>
        <v>6594.42</v>
      </c>
      <c r="F312" s="52">
        <f t="shared" si="81"/>
        <v>211.83012267632915</v>
      </c>
    </row>
    <row r="313" spans="1:6" ht="12.75" customHeight="1" x14ac:dyDescent="0.2">
      <c r="A313" s="53">
        <v>7211</v>
      </c>
      <c r="B313" s="85" t="s">
        <v>665</v>
      </c>
      <c r="C313" s="50" t="s">
        <v>666</v>
      </c>
      <c r="D313" s="242">
        <v>3113.07</v>
      </c>
      <c r="E313" s="242">
        <v>6594.42</v>
      </c>
      <c r="F313" s="52">
        <f t="shared" si="81"/>
        <v>211.83012267632915</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399773.03</v>
      </c>
      <c r="E350" s="51">
        <f t="shared" si="95"/>
        <v>398909.83</v>
      </c>
      <c r="F350" s="52">
        <f t="shared" si="81"/>
        <v>99.784077480164186</v>
      </c>
    </row>
    <row r="351" spans="1:6" ht="12.75" customHeight="1" x14ac:dyDescent="0.2">
      <c r="A351" s="53">
        <v>41</v>
      </c>
      <c r="B351" s="85" t="s">
        <v>741</v>
      </c>
      <c r="C351" s="50" t="s">
        <v>742</v>
      </c>
      <c r="D351" s="51">
        <f t="shared" ref="D351:E351" si="96">D352+D356</f>
        <v>46452.98</v>
      </c>
      <c r="E351" s="51">
        <f t="shared" si="96"/>
        <v>6000</v>
      </c>
      <c r="F351" s="52">
        <f t="shared" si="81"/>
        <v>12.916286533178278</v>
      </c>
    </row>
    <row r="352" spans="1:6" ht="12.75" customHeight="1" x14ac:dyDescent="0.2">
      <c r="A352" s="53">
        <v>411</v>
      </c>
      <c r="B352" s="85" t="s">
        <v>743</v>
      </c>
      <c r="C352" s="50" t="s">
        <v>744</v>
      </c>
      <c r="D352" s="51">
        <f t="shared" ref="D352:E352" si="97">SUM(D353:D355)</f>
        <v>46452.98</v>
      </c>
      <c r="E352" s="51">
        <f t="shared" si="97"/>
        <v>6000</v>
      </c>
      <c r="F352" s="52">
        <f t="shared" si="81"/>
        <v>12.916286533178278</v>
      </c>
    </row>
    <row r="353" spans="1:6" ht="12.75" customHeight="1" x14ac:dyDescent="0.2">
      <c r="A353" s="53">
        <v>4111</v>
      </c>
      <c r="B353" s="85" t="s">
        <v>641</v>
      </c>
      <c r="C353" s="50" t="s">
        <v>745</v>
      </c>
      <c r="D353" s="242">
        <v>46452.98</v>
      </c>
      <c r="E353" s="242">
        <v>6000</v>
      </c>
      <c r="F353" s="52">
        <f t="shared" si="81"/>
        <v>12.916286533178278</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351983.09</v>
      </c>
      <c r="E363" s="51">
        <f t="shared" si="99"/>
        <v>379099.3</v>
      </c>
      <c r="F363" s="52">
        <f t="shared" si="81"/>
        <v>107.70383884066703</v>
      </c>
    </row>
    <row r="364" spans="1:6" ht="12.75" customHeight="1" x14ac:dyDescent="0.2">
      <c r="A364" s="53">
        <v>421</v>
      </c>
      <c r="B364" s="85" t="s">
        <v>759</v>
      </c>
      <c r="C364" s="50" t="s">
        <v>760</v>
      </c>
      <c r="D364" s="51">
        <f t="shared" ref="D364:E364" si="100">SUM(D365:D368)</f>
        <v>179826.02000000002</v>
      </c>
      <c r="E364" s="51">
        <f t="shared" si="100"/>
        <v>287718.76</v>
      </c>
      <c r="F364" s="52">
        <f t="shared" si="81"/>
        <v>159.99840290075929</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111692.46</v>
      </c>
      <c r="E367" s="242">
        <v>0</v>
      </c>
      <c r="F367" s="52">
        <f t="shared" si="81"/>
        <v>0</v>
      </c>
    </row>
    <row r="368" spans="1:6" ht="12.75" customHeight="1" x14ac:dyDescent="0.2">
      <c r="A368" s="53">
        <v>4214</v>
      </c>
      <c r="B368" s="85" t="s">
        <v>671</v>
      </c>
      <c r="C368" s="50" t="s">
        <v>764</v>
      </c>
      <c r="D368" s="242">
        <v>68133.56</v>
      </c>
      <c r="E368" s="242">
        <v>287718.76</v>
      </c>
      <c r="F368" s="52">
        <f t="shared" si="81"/>
        <v>422.28640335247417</v>
      </c>
    </row>
    <row r="369" spans="1:6" ht="12.75" customHeight="1" x14ac:dyDescent="0.2">
      <c r="A369" s="53">
        <v>422</v>
      </c>
      <c r="B369" s="85" t="s">
        <v>765</v>
      </c>
      <c r="C369" s="50" t="s">
        <v>766</v>
      </c>
      <c r="D369" s="51">
        <f t="shared" ref="D369:E369" si="101">SUM(D370:D377)</f>
        <v>159013.53</v>
      </c>
      <c r="E369" s="51">
        <f t="shared" si="101"/>
        <v>70490.3</v>
      </c>
      <c r="F369" s="52">
        <f t="shared" si="81"/>
        <v>44.329749801793596</v>
      </c>
    </row>
    <row r="370" spans="1:6" ht="12.75" customHeight="1" x14ac:dyDescent="0.2">
      <c r="A370" s="53">
        <v>4221</v>
      </c>
      <c r="B370" s="85" t="s">
        <v>675</v>
      </c>
      <c r="C370" s="50" t="s">
        <v>767</v>
      </c>
      <c r="D370" s="242">
        <v>3178.71</v>
      </c>
      <c r="E370" s="242">
        <v>4891.07</v>
      </c>
      <c r="F370" s="52">
        <f t="shared" si="81"/>
        <v>153.86965152530428</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2921.72</v>
      </c>
      <c r="E372" s="242">
        <v>23039.77</v>
      </c>
      <c r="F372" s="52">
        <f t="shared" si="81"/>
        <v>788.56871979518917</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2109.5</v>
      </c>
      <c r="F375" s="52" t="str">
        <f t="shared" si="81"/>
        <v>-</v>
      </c>
    </row>
    <row r="376" spans="1:6" ht="12.75" customHeight="1" x14ac:dyDescent="0.2">
      <c r="A376" s="53">
        <v>4227</v>
      </c>
      <c r="B376" s="232" t="s">
        <v>687</v>
      </c>
      <c r="C376" s="50" t="s">
        <v>774</v>
      </c>
      <c r="D376" s="242">
        <v>152913.1</v>
      </c>
      <c r="E376" s="242">
        <v>40449.96</v>
      </c>
      <c r="F376" s="52">
        <f t="shared" si="81"/>
        <v>26.452906912488199</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8095.43</v>
      </c>
      <c r="E378" s="51">
        <f t="shared" si="102"/>
        <v>0</v>
      </c>
      <c r="F378" s="52">
        <f t="shared" si="81"/>
        <v>0</v>
      </c>
    </row>
    <row r="379" spans="1:6" ht="12.75" customHeight="1" x14ac:dyDescent="0.2">
      <c r="A379" s="53">
        <v>4231</v>
      </c>
      <c r="B379" s="85" t="s">
        <v>693</v>
      </c>
      <c r="C379" s="50" t="s">
        <v>778</v>
      </c>
      <c r="D379" s="242">
        <v>8095.43</v>
      </c>
      <c r="E379" s="242">
        <v>0</v>
      </c>
      <c r="F379" s="52">
        <f t="shared" si="81"/>
        <v>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3097.5</v>
      </c>
      <c r="F383" s="52" t="str">
        <f t="shared" si="81"/>
        <v>-</v>
      </c>
    </row>
    <row r="384" spans="1:6" ht="12.75" customHeight="1" x14ac:dyDescent="0.2">
      <c r="A384" s="53">
        <v>4241</v>
      </c>
      <c r="B384" s="85" t="s">
        <v>784</v>
      </c>
      <c r="C384" s="50" t="s">
        <v>785</v>
      </c>
      <c r="D384" s="242">
        <v>0</v>
      </c>
      <c r="E384" s="242">
        <v>3097.5</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5048.1099999999997</v>
      </c>
      <c r="E391" s="51">
        <f t="shared" si="105"/>
        <v>17792.739999999998</v>
      </c>
      <c r="F391" s="52">
        <f t="shared" si="81"/>
        <v>352.46339719221646</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5048.1099999999997</v>
      </c>
      <c r="E393" s="242">
        <v>5292.74</v>
      </c>
      <c r="F393" s="52">
        <f t="shared" si="81"/>
        <v>104.8459720568688</v>
      </c>
    </row>
    <row r="394" spans="1:6" ht="12.75" customHeight="1" x14ac:dyDescent="0.2">
      <c r="A394" s="53">
        <v>4263</v>
      </c>
      <c r="B394" s="85" t="s">
        <v>723</v>
      </c>
      <c r="C394" s="50" t="s">
        <v>798</v>
      </c>
      <c r="D394" s="242">
        <v>0</v>
      </c>
      <c r="E394" s="242">
        <v>12500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1336.96</v>
      </c>
      <c r="E402" s="51">
        <f t="shared" si="109"/>
        <v>13810.53</v>
      </c>
      <c r="F402" s="52">
        <f t="shared" si="81"/>
        <v>1032.9800442795597</v>
      </c>
    </row>
    <row r="403" spans="1:6" ht="12.75" customHeight="1" x14ac:dyDescent="0.2">
      <c r="A403" s="53">
        <v>451</v>
      </c>
      <c r="B403" s="85" t="s">
        <v>812</v>
      </c>
      <c r="C403" s="50" t="s">
        <v>813</v>
      </c>
      <c r="D403" s="242">
        <v>1336.96</v>
      </c>
      <c r="E403" s="242">
        <v>13810.53</v>
      </c>
      <c r="F403" s="52">
        <f t="shared" si="81"/>
        <v>1032.9800442795597</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396659.96</v>
      </c>
      <c r="E408" s="51">
        <f t="shared" si="111"/>
        <v>392315.41000000003</v>
      </c>
      <c r="F408" s="52">
        <f t="shared" si="81"/>
        <v>98.904716775547513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1322334.5200000003</v>
      </c>
      <c r="E412" s="51">
        <f>E6+E298</f>
        <v>1333013.0899999999</v>
      </c>
      <c r="F412" s="52">
        <f t="shared" si="81"/>
        <v>100.8075543547029</v>
      </c>
    </row>
    <row r="413" spans="1:6" ht="12.75" customHeight="1" x14ac:dyDescent="0.2">
      <c r="A413" s="53" t="s">
        <v>609</v>
      </c>
      <c r="B413" s="85" t="s">
        <v>832</v>
      </c>
      <c r="C413" s="50" t="s">
        <v>833</v>
      </c>
      <c r="D413" s="51">
        <f t="shared" ref="D413:E413" si="112">D289+D350</f>
        <v>1505570.3</v>
      </c>
      <c r="E413" s="51">
        <f t="shared" si="112"/>
        <v>1574575.3900000001</v>
      </c>
      <c r="F413" s="52">
        <f t="shared" si="81"/>
        <v>104.58331902535538</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183235.7799999998</v>
      </c>
      <c r="E415" s="51">
        <f t="shared" si="114"/>
        <v>241562.30000000028</v>
      </c>
      <c r="F415" s="52">
        <f t="shared" si="81"/>
        <v>131.83140323358273</v>
      </c>
    </row>
    <row r="416" spans="1:6" ht="12.75" customHeight="1" x14ac:dyDescent="0.2">
      <c r="A416" s="60" t="s">
        <v>838</v>
      </c>
      <c r="B416" s="232" t="s">
        <v>839</v>
      </c>
      <c r="C416" s="61" t="s">
        <v>840</v>
      </c>
      <c r="D416" s="51">
        <f t="shared" ref="D416:E416" si="115">IF(D292-D293+D409-D410&gt;=0,D292-D293+D409-D410,0)</f>
        <v>316507.8</v>
      </c>
      <c r="E416" s="51">
        <f t="shared" si="115"/>
        <v>122580.89</v>
      </c>
      <c r="F416" s="52">
        <f t="shared" si="81"/>
        <v>38.729184557221025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1322334.5200000003</v>
      </c>
      <c r="E639" s="51">
        <f t="shared" si="180"/>
        <v>1333013.0899999999</v>
      </c>
      <c r="F639" s="52">
        <f t="shared" si="119"/>
        <v>100.8075543547029</v>
      </c>
    </row>
    <row r="640" spans="1:6" ht="12.75" customHeight="1" x14ac:dyDescent="0.2">
      <c r="A640" s="53" t="s">
        <v>609</v>
      </c>
      <c r="B640" s="85" t="s">
        <v>1278</v>
      </c>
      <c r="C640" s="50" t="s">
        <v>1279</v>
      </c>
      <c r="D640" s="51">
        <f t="shared" ref="D640:E640" si="181">D413+D528</f>
        <v>1505570.3</v>
      </c>
      <c r="E640" s="51">
        <f t="shared" si="181"/>
        <v>1574575.3900000001</v>
      </c>
      <c r="F640" s="52">
        <f t="shared" si="119"/>
        <v>104.58331902535538</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183235.7799999998</v>
      </c>
      <c r="E642" s="51">
        <f t="shared" si="183"/>
        <v>241562.30000000028</v>
      </c>
      <c r="F642" s="52">
        <f t="shared" si="119"/>
        <v>131.83140323358273</v>
      </c>
    </row>
    <row r="643" spans="1:6" ht="24" x14ac:dyDescent="0.2">
      <c r="A643" s="60" t="s">
        <v>1284</v>
      </c>
      <c r="B643" s="85" t="s">
        <v>1285</v>
      </c>
      <c r="C643" s="61" t="s">
        <v>1284</v>
      </c>
      <c r="D643" s="51">
        <f t="shared" ref="D643:E643" si="184">IF(D416-D417+D637-D638&gt;=0,D416-D417+D637-D638,0)</f>
        <v>316507.8</v>
      </c>
      <c r="E643" s="51">
        <f t="shared" si="184"/>
        <v>122580.89</v>
      </c>
      <c r="F643" s="52">
        <f t="shared" si="119"/>
        <v>38.729184557221025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133272.02000000019</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118981.41000000028</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360539.19</v>
      </c>
      <c r="E649" s="242">
        <v>317153.88</v>
      </c>
      <c r="F649" s="52">
        <f t="shared" ref="F649:F724" si="188">IF(D649&lt;&gt;0,IF(E649/D649&gt;=100,"&gt;&gt;100",E649/D649*100),"-")</f>
        <v>87.966548102579367</v>
      </c>
    </row>
    <row r="650" spans="1:6" ht="12.75" customHeight="1" x14ac:dyDescent="0.2">
      <c r="A650" s="53" t="s">
        <v>1297</v>
      </c>
      <c r="B650" s="85" t="s">
        <v>1298</v>
      </c>
      <c r="C650" s="50" t="s">
        <v>1297</v>
      </c>
      <c r="D650" s="242">
        <v>1457691.47</v>
      </c>
      <c r="E650" s="242">
        <v>1498218.95</v>
      </c>
      <c r="F650" s="52">
        <f t="shared" si="188"/>
        <v>102.78025088532623</v>
      </c>
    </row>
    <row r="651" spans="1:6" ht="12.75" customHeight="1" x14ac:dyDescent="0.2">
      <c r="A651" s="53" t="s">
        <v>1299</v>
      </c>
      <c r="B651" s="85" t="s">
        <v>1300</v>
      </c>
      <c r="C651" s="50" t="s">
        <v>1299</v>
      </c>
      <c r="D651" s="242">
        <v>1501076.78</v>
      </c>
      <c r="E651" s="242">
        <v>1749043.7</v>
      </c>
      <c r="F651" s="52">
        <f t="shared" si="188"/>
        <v>116.51926958726256</v>
      </c>
    </row>
    <row r="652" spans="1:6" ht="24" x14ac:dyDescent="0.2">
      <c r="A652" s="53">
        <v>11</v>
      </c>
      <c r="B652" s="85" t="s">
        <v>1301</v>
      </c>
      <c r="C652" s="50" t="s">
        <v>1302</v>
      </c>
      <c r="D652" s="51">
        <f t="shared" ref="D652:E652" si="189">+D649+D650-D651</f>
        <v>317153.87999999989</v>
      </c>
      <c r="E652" s="51">
        <f t="shared" si="189"/>
        <v>66329.130000000121</v>
      </c>
      <c r="F652" s="52">
        <f t="shared" si="188"/>
        <v>20.913863642469121</v>
      </c>
    </row>
    <row r="653" spans="1:6" ht="24" x14ac:dyDescent="0.2">
      <c r="A653" s="53" t="s">
        <v>609</v>
      </c>
      <c r="B653" s="85" t="s">
        <v>1303</v>
      </c>
      <c r="C653" s="50" t="s">
        <v>1304</v>
      </c>
      <c r="D653" s="262">
        <v>14</v>
      </c>
      <c r="E653" s="262">
        <v>10</v>
      </c>
      <c r="F653" s="52">
        <f t="shared" si="188"/>
        <v>71.428571428571431</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14</v>
      </c>
      <c r="E655" s="262">
        <v>10</v>
      </c>
      <c r="F655" s="52">
        <f t="shared" si="188"/>
        <v>71.428571428571431</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216878.94</v>
      </c>
      <c r="E661" s="242">
        <v>275034.59999999998</v>
      </c>
      <c r="F661" s="52">
        <f t="shared" si="188"/>
        <v>126.81480276508175</v>
      </c>
    </row>
    <row r="662" spans="1:6" ht="12.75" customHeight="1" x14ac:dyDescent="0.2">
      <c r="A662" s="53">
        <v>63312</v>
      </c>
      <c r="B662" s="85" t="s">
        <v>1322</v>
      </c>
      <c r="C662" s="50" t="s">
        <v>1323</v>
      </c>
      <c r="D662" s="242">
        <v>2369.1</v>
      </c>
      <c r="E662" s="242">
        <v>2950.51</v>
      </c>
      <c r="F662" s="52">
        <f t="shared" si="188"/>
        <v>124.54138702460851</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13793.16</v>
      </c>
      <c r="E664" s="242">
        <v>24456.65</v>
      </c>
      <c r="F664" s="52">
        <f t="shared" si="188"/>
        <v>177.30998552905933</v>
      </c>
    </row>
    <row r="665" spans="1:6" ht="12.75" customHeight="1" x14ac:dyDescent="0.2">
      <c r="A665" s="53">
        <v>63321</v>
      </c>
      <c r="B665" s="85" t="s">
        <v>1328</v>
      </c>
      <c r="C665" s="50" t="s">
        <v>1329</v>
      </c>
      <c r="D665" s="242">
        <v>120214.71</v>
      </c>
      <c r="E665" s="242">
        <v>10500</v>
      </c>
      <c r="F665" s="52">
        <f t="shared" si="188"/>
        <v>8.7343720248545278</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522.85</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1354.44</v>
      </c>
      <c r="E718" s="242">
        <v>2753.05</v>
      </c>
      <c r="F718" s="52">
        <f t="shared" si="188"/>
        <v>203.26112636956969</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12638.23</v>
      </c>
      <c r="E722" s="242">
        <v>11471.48</v>
      </c>
      <c r="F722" s="52">
        <f t="shared" si="188"/>
        <v>90.768090151864627</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25561.5</v>
      </c>
      <c r="E725" s="242">
        <v>23580.77</v>
      </c>
      <c r="F725" s="52">
        <f t="shared" ref="F725:F979" si="190">IF(D725&lt;&gt;0,IF(E725/D725&gt;=100,"&gt;&gt;100",E725/D725*100),"-")</f>
        <v>92.251119848209214</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3247.15</v>
      </c>
      <c r="E759" s="242">
        <v>6837.64</v>
      </c>
      <c r="F759" s="52">
        <f t="shared" si="190"/>
        <v>210.57357990853518</v>
      </c>
    </row>
    <row r="760" spans="1:6" ht="12.75" customHeight="1" x14ac:dyDescent="0.2">
      <c r="A760" s="53">
        <v>35232</v>
      </c>
      <c r="B760" s="85" t="s">
        <v>1500</v>
      </c>
      <c r="C760" s="50" t="s">
        <v>1501</v>
      </c>
      <c r="D760" s="242">
        <v>12220.66</v>
      </c>
      <c r="E760" s="242">
        <v>13696.96</v>
      </c>
      <c r="F760" s="52">
        <f t="shared" si="190"/>
        <v>112.08036227175945</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3978.59</v>
      </c>
      <c r="E764" s="242">
        <v>2714.76</v>
      </c>
      <c r="F764" s="52">
        <f t="shared" si="190"/>
        <v>68.234223682259298</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8484.7000000000007</v>
      </c>
      <c r="E769" s="242">
        <v>16152.49</v>
      </c>
      <c r="F769" s="52">
        <f t="shared" si="190"/>
        <v>190.37196365222104</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26159.67</v>
      </c>
      <c r="E819" s="242">
        <v>24646.66</v>
      </c>
      <c r="F819" s="52">
        <f t="shared" si="190"/>
        <v>94.216249669816179</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35516.620000000003</v>
      </c>
      <c r="E823" s="242">
        <v>27188.2</v>
      </c>
      <c r="F823" s="52">
        <f t="shared" si="190"/>
        <v>76.550640235472855</v>
      </c>
    </row>
    <row r="824" spans="1:6" ht="12.75" customHeight="1" x14ac:dyDescent="0.2">
      <c r="A824" s="53">
        <v>37221</v>
      </c>
      <c r="B824" s="85" t="s">
        <v>1628</v>
      </c>
      <c r="C824" s="50" t="s">
        <v>1629</v>
      </c>
      <c r="D824" s="242">
        <v>3245.07</v>
      </c>
      <c r="E824" s="242">
        <v>3633.74</v>
      </c>
      <c r="F824" s="52">
        <f t="shared" si="190"/>
        <v>111.97724548314827</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68692.02</v>
      </c>
      <c r="E830" s="242">
        <v>74355.22</v>
      </c>
      <c r="F830" s="52">
        <f t="shared" si="190"/>
        <v>108.24433464032649</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4" workbookViewId="0">
      <selection activeCell="E290" sqref="E29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6096897.5299999993</v>
      </c>
      <c r="E6" s="229">
        <f t="shared" si="0"/>
        <v>6075577.9100000011</v>
      </c>
      <c r="F6" s="230">
        <f t="shared" ref="F6:F260" si="1">IF(D6&gt;0,IF(E6/D6&gt;=100,"&gt;&gt;100",E6/D6*100),"-")</f>
        <v>99.650320185059797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5258839.72</v>
      </c>
      <c r="E7" s="104">
        <f t="shared" si="2"/>
        <v>5469242.5000000009</v>
      </c>
      <c r="F7" s="93">
        <f t="shared" si="1"/>
        <v>104.00093540025215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199623.01</v>
      </c>
      <c r="E8" s="104">
        <f>E9+E10-E11</f>
        <v>213870.28</v>
      </c>
      <c r="F8" s="93">
        <f t="shared" si="1"/>
        <v>107.13708805412763</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199623.01</v>
      </c>
      <c r="E9" s="247">
        <v>213870.28</v>
      </c>
      <c r="F9" s="93">
        <f t="shared" si="1"/>
        <v>107.13708805412763</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5059216.71</v>
      </c>
      <c r="E12" s="104">
        <f t="shared" si="3"/>
        <v>5252364.4200000009</v>
      </c>
      <c r="F12" s="93">
        <f t="shared" si="1"/>
        <v>103.81773940654146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4437416.68</v>
      </c>
      <c r="E13" s="104">
        <f t="shared" si="4"/>
        <v>4560865.74</v>
      </c>
      <c r="F13" s="93">
        <f t="shared" si="1"/>
        <v>102.78200288371389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3335799.82</v>
      </c>
      <c r="E15" s="247">
        <v>3341164.22</v>
      </c>
      <c r="F15" s="93">
        <f t="shared" si="1"/>
        <v>100.16081300705868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1865896.99</v>
      </c>
      <c r="E16" s="247">
        <v>1865896.99</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576914.01</v>
      </c>
      <c r="E17" s="247">
        <v>851279.17</v>
      </c>
      <c r="F17" s="93">
        <f t="shared" si="1"/>
        <v>147.55737514504114</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1341194.1399999999</v>
      </c>
      <c r="E18" s="247">
        <v>1497474.64</v>
      </c>
      <c r="F18" s="93">
        <f t="shared" si="1"/>
        <v>111.65233990658503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208728.22999999998</v>
      </c>
      <c r="E19" s="104">
        <f t="shared" si="5"/>
        <v>261981.94999999998</v>
      </c>
      <c r="F19" s="93">
        <f t="shared" si="1"/>
        <v>125.51342480123554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111861.04</v>
      </c>
      <c r="E20" s="247">
        <v>118118</v>
      </c>
      <c r="F20" s="93">
        <f t="shared" si="1"/>
        <v>105.59351137804549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25619.22</v>
      </c>
      <c r="E21" s="247">
        <v>25619.22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21358.11</v>
      </c>
      <c r="E22" s="247">
        <v>30295.119999999999</v>
      </c>
      <c r="F22" s="93">
        <f t="shared" si="1"/>
        <v>141.84363691356586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4033.45</v>
      </c>
      <c r="E23" s="247">
        <v>4033.45</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3587.9</v>
      </c>
      <c r="E25" s="247">
        <v>5697.4</v>
      </c>
      <c r="F25" s="93">
        <f t="shared" si="1"/>
        <v>158.79483820619302</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197410.25</v>
      </c>
      <c r="E26" s="247">
        <v>265315.98</v>
      </c>
      <c r="F26" s="93">
        <f t="shared" si="1"/>
        <v>134.39827972458369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155141.74</v>
      </c>
      <c r="E28" s="247">
        <v>187097.22</v>
      </c>
      <c r="F28" s="93">
        <f t="shared" si="1"/>
        <v>120.59760319821089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74136.819999999992</v>
      </c>
      <c r="E29" s="104">
        <f t="shared" si="6"/>
        <v>73299.16</v>
      </c>
      <c r="F29" s="93">
        <f t="shared" si="1"/>
        <v>98.87011609076302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74974.45</v>
      </c>
      <c r="E30" s="247">
        <v>74974.45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837.63</v>
      </c>
      <c r="E34" s="247">
        <v>1675.29</v>
      </c>
      <c r="F34" s="93">
        <f t="shared" si="1"/>
        <v>200.0035815336127</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40008.630000000005</v>
      </c>
      <c r="E35" s="104">
        <f t="shared" si="7"/>
        <v>40411.980000000003</v>
      </c>
      <c r="F35" s="93">
        <f t="shared" si="1"/>
        <v>101.00815749002152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2440.11</v>
      </c>
      <c r="E36" s="247">
        <v>2440.11</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37971.86</v>
      </c>
      <c r="E37" s="247">
        <v>37971.870000000003</v>
      </c>
      <c r="F37" s="93">
        <f t="shared" si="1"/>
        <v>100.00002633529147</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403.34</v>
      </c>
      <c r="E40" s="247">
        <v>0</v>
      </c>
      <c r="F40" s="93">
        <f t="shared" si="1"/>
        <v>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298926.34999999998</v>
      </c>
      <c r="E45" s="104">
        <f t="shared" si="9"/>
        <v>315805.59000000003</v>
      </c>
      <c r="F45" s="93">
        <f t="shared" si="1"/>
        <v>105.64662165111909</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13134.25</v>
      </c>
      <c r="E47" s="247">
        <v>18426.990000000002</v>
      </c>
      <c r="F47" s="93">
        <f t="shared" si="1"/>
        <v>140.29723813693209</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287989.38</v>
      </c>
      <c r="E48" s="247">
        <v>300489.39</v>
      </c>
      <c r="F48" s="93">
        <f t="shared" si="1"/>
        <v>104.34044130377309</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2197.2800000000002</v>
      </c>
      <c r="E50" s="247">
        <v>3110.79</v>
      </c>
      <c r="F50" s="93">
        <f t="shared" si="1"/>
        <v>141.57458312094951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24052.01</v>
      </c>
      <c r="E54" s="247">
        <v>28816.12</v>
      </c>
      <c r="F54" s="93">
        <f t="shared" si="1"/>
        <v>119.807533757054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24052.01</v>
      </c>
      <c r="E55" s="247">
        <v>28816.12</v>
      </c>
      <c r="F55" s="93">
        <f t="shared" si="1"/>
        <v>119.807533757054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3007.8</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3007.8</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838057.80999999994</v>
      </c>
      <c r="E68" s="104">
        <f t="shared" si="13"/>
        <v>606335.41</v>
      </c>
      <c r="F68" s="93">
        <f t="shared" si="1"/>
        <v>72.350069740415648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317153.88</v>
      </c>
      <c r="E69" s="104">
        <f t="shared" si="14"/>
        <v>66329.13</v>
      </c>
      <c r="F69" s="93">
        <f t="shared" si="1"/>
        <v>20.913863642469078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317153.88</v>
      </c>
      <c r="E70" s="104">
        <f t="shared" si="15"/>
        <v>60945.16</v>
      </c>
      <c r="F70" s="93">
        <f t="shared" si="1"/>
        <v>19.21627444696562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317153.88</v>
      </c>
      <c r="E72" s="247">
        <v>60945.16</v>
      </c>
      <c r="F72" s="93">
        <f t="shared" si="1"/>
        <v>19.21627444696562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5383.97</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57353.93</v>
      </c>
      <c r="E78" s="104">
        <f>E79+SUM(E82:E84)-E85+E86</f>
        <v>81286.97</v>
      </c>
      <c r="F78" s="93">
        <f t="shared" si="1"/>
        <v>141.72868363161862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57353.93</v>
      </c>
      <c r="E86" s="247">
        <v>81286.97</v>
      </c>
      <c r="F86" s="93">
        <f t="shared" si="1"/>
        <v>141.72868363161862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365385.89</v>
      </c>
      <c r="E134" s="104">
        <f t="shared" si="23"/>
        <v>365385.9</v>
      </c>
      <c r="F134" s="93">
        <f t="shared" si="1"/>
        <v>100.00000273683256</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365385.89</v>
      </c>
      <c r="E135" s="104">
        <f t="shared" si="24"/>
        <v>365385.9</v>
      </c>
      <c r="F135" s="93">
        <f t="shared" si="1"/>
        <v>100.00000273683256</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365385.89</v>
      </c>
      <c r="E138" s="247">
        <v>365385.9</v>
      </c>
      <c r="F138" s="93">
        <f t="shared" si="1"/>
        <v>100.00000273683256</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93747.040000000008</v>
      </c>
      <c r="E146" s="104">
        <f t="shared" si="26"/>
        <v>88829.5</v>
      </c>
      <c r="F146" s="93">
        <f t="shared" si="1"/>
        <v>94.754458380765939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30037.9</v>
      </c>
      <c r="E147" s="247">
        <v>11462.75</v>
      </c>
      <c r="F147" s="93">
        <f t="shared" si="1"/>
        <v>38.160956658088615</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2962.41</v>
      </c>
      <c r="E158" s="247">
        <v>14315.81</v>
      </c>
      <c r="F158" s="93">
        <f t="shared" si="1"/>
        <v>483.24877380241088</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60746.73</v>
      </c>
      <c r="E159" s="247">
        <v>63050.94</v>
      </c>
      <c r="F159" s="93">
        <f t="shared" si="1"/>
        <v>103.79314244569213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4417.07</v>
      </c>
      <c r="E164" s="104">
        <f t="shared" si="28"/>
        <v>4503.91</v>
      </c>
      <c r="F164" s="93">
        <f t="shared" si="1"/>
        <v>101.96600914180667</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4417.07</v>
      </c>
      <c r="E166" s="247">
        <v>4503.91</v>
      </c>
      <c r="F166" s="93">
        <f t="shared" si="1"/>
        <v>101.96600914180667</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6096897.5299999993</v>
      </c>
      <c r="E175" s="104">
        <f t="shared" si="30"/>
        <v>6075577.9100000011</v>
      </c>
      <c r="F175" s="93">
        <f t="shared" si="1"/>
        <v>99.650320185059797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311344.96999999997</v>
      </c>
      <c r="E176" s="104">
        <f t="shared" si="31"/>
        <v>200549.40000000002</v>
      </c>
      <c r="F176" s="93">
        <f t="shared" si="1"/>
        <v>64.413887913461409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125657.14000000001</v>
      </c>
      <c r="E177" s="104">
        <f t="shared" si="32"/>
        <v>176774.2</v>
      </c>
      <c r="F177" s="93">
        <f t="shared" si="1"/>
        <v>140.67978946520668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v>12682.09</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58238.94</v>
      </c>
      <c r="E179" s="247">
        <v>85617.85</v>
      </c>
      <c r="F179" s="93">
        <f t="shared" si="1"/>
        <v>147.01134670376899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515.91</v>
      </c>
      <c r="E180" s="104">
        <f t="shared" si="33"/>
        <v>976.48</v>
      </c>
      <c r="F180" s="93">
        <f t="shared" si="1"/>
        <v>189.27332286639145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515.91</v>
      </c>
      <c r="E183" s="247">
        <v>976.48</v>
      </c>
      <c r="F183" s="93">
        <f t="shared" si="1"/>
        <v>189.27332286639145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696.1</v>
      </c>
      <c r="E184" s="247">
        <v>866.89</v>
      </c>
      <c r="F184" s="93">
        <f t="shared" si="1"/>
        <v>124.53526792127568</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803.96</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4840.24</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66206.19</v>
      </c>
      <c r="E188" s="247">
        <v>70986.69</v>
      </c>
      <c r="F188" s="93">
        <f t="shared" si="1"/>
        <v>107.22062393259604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185687.83</v>
      </c>
      <c r="E189" s="247">
        <v>23775.200000000001</v>
      </c>
      <c r="F189" s="93">
        <f t="shared" si="1"/>
        <v>12.803854727582308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5785552.5599999996</v>
      </c>
      <c r="E237" s="104">
        <f t="shared" si="41"/>
        <v>5875028.5100000007</v>
      </c>
      <c r="F237" s="93">
        <f t="shared" si="1"/>
        <v>101.54654113106875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5554116.4299999997</v>
      </c>
      <c r="E238" s="104">
        <f t="shared" si="42"/>
        <v>5900676.5100000007</v>
      </c>
      <c r="F238" s="93">
        <f t="shared" si="1"/>
        <v>106.23969778753812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5554116.4299999997</v>
      </c>
      <c r="E239" s="104">
        <f t="shared" si="43"/>
        <v>5900676.5100000007</v>
      </c>
      <c r="F239" s="93">
        <f t="shared" si="1"/>
        <v>106.23969778753812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5188730.54</v>
      </c>
      <c r="E240" s="247">
        <v>5535290.6100000003</v>
      </c>
      <c r="F240" s="93">
        <f t="shared" si="1"/>
        <v>106.67909168395553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365385.89</v>
      </c>
      <c r="E241" s="247">
        <v>365385.9</v>
      </c>
      <c r="F241" s="93">
        <f t="shared" si="1"/>
        <v>100.00000273683256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133272.01999999999</v>
      </c>
      <c r="E245" s="104">
        <f t="shared" si="45"/>
        <v>-118981.41</v>
      </c>
      <c r="F245" s="93">
        <f t="shared" si="1"/>
        <v>-89.277111579759961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133272.01999999999</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133272.01999999999</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118981.41</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118981.41</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93747.04</v>
      </c>
      <c r="E255" s="247">
        <v>88829.5</v>
      </c>
      <c r="F255" s="93">
        <f t="shared" si="1"/>
        <v>94.754458380765954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4417.07</v>
      </c>
      <c r="E256" s="247">
        <v>4503.91</v>
      </c>
      <c r="F256" s="93">
        <f t="shared" si="1"/>
        <v>101.96600914180667</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93747.04</v>
      </c>
      <c r="E264" s="247">
        <v>88829.5</v>
      </c>
      <c r="F264" s="93">
        <f t="shared" si="50"/>
        <v>94.754458380765954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4417.07</v>
      </c>
      <c r="E266" s="247">
        <v>4503.91</v>
      </c>
      <c r="F266" s="93">
        <f t="shared" si="50"/>
        <v>101.96600914180667</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57353.93</v>
      </c>
      <c r="E271" s="247">
        <v>81286.97</v>
      </c>
      <c r="F271" s="93">
        <f t="shared" si="50"/>
        <v>141.72868363161862</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81648.39</v>
      </c>
      <c r="E287" s="247">
        <v>136128.66</v>
      </c>
      <c r="F287" s="93">
        <f t="shared" si="50"/>
        <v>166.72546758117338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44008.75</v>
      </c>
      <c r="E288" s="247">
        <v>40645.54</v>
      </c>
      <c r="F288" s="93">
        <f t="shared" si="50"/>
        <v>92.357860652711111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45696.79</v>
      </c>
      <c r="E289" s="247">
        <v>4621.7</v>
      </c>
      <c r="F289" s="93">
        <f t="shared" si="50"/>
        <v>10.113839506013441</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139991.04000000001</v>
      </c>
      <c r="E290" s="247">
        <v>19153.5</v>
      </c>
      <c r="F290" s="93">
        <f t="shared" si="50"/>
        <v>13.681947073184112</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2" workbookViewId="0">
      <selection activeCell="E22" sqref="E2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469197.27</v>
      </c>
      <c r="E5" s="79">
        <f t="shared" si="0"/>
        <v>479092.70999999996</v>
      </c>
      <c r="F5" s="80">
        <f t="shared" ref="F5:F141" si="1">IF(D5&gt;0,IF(E5/D5&gt;=100,"&gt;&gt;100",E5/D5*100),"-")</f>
        <v>102.10901482866683</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208989.25</v>
      </c>
      <c r="E13" s="81">
        <f t="shared" si="4"/>
        <v>198594.34</v>
      </c>
      <c r="F13" s="63">
        <f t="shared" si="1"/>
        <v>95.026103017260453</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208989.25</v>
      </c>
      <c r="E14" s="249">
        <v>198594.34</v>
      </c>
      <c r="F14" s="63">
        <f t="shared" si="1"/>
        <v>95.026103017260453</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260208.02</v>
      </c>
      <c r="E21" s="249">
        <v>280498.37</v>
      </c>
      <c r="F21" s="63">
        <f t="shared" si="1"/>
        <v>107.79774197582381</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411219.52</v>
      </c>
      <c r="E82" s="81">
        <f t="shared" si="16"/>
        <v>409575.4</v>
      </c>
      <c r="F82" s="63">
        <f t="shared" si="1"/>
        <v>99.600184349225458</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411219.52</v>
      </c>
      <c r="E88" s="249">
        <v>409575.4</v>
      </c>
      <c r="F88" s="63">
        <f t="shared" si="1"/>
        <v>99.600184349225458</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467643.34</v>
      </c>
      <c r="E107" s="81">
        <f t="shared" si="21"/>
        <v>513177.2</v>
      </c>
      <c r="F107" s="63">
        <f t="shared" si="1"/>
        <v>109.73687768118327</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467643.34</v>
      </c>
      <c r="E113" s="249">
        <v>513177.2</v>
      </c>
      <c r="F113" s="63">
        <f t="shared" si="1"/>
        <v>109.73687768118327</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1348060.1300000001</v>
      </c>
      <c r="E141" s="106">
        <f t="shared" si="28"/>
        <v>1401845.31</v>
      </c>
      <c r="F141" s="82">
        <f t="shared" si="1"/>
        <v>103.98982054309403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1365.89</v>
      </c>
      <c r="E5" s="107">
        <f t="shared" si="0"/>
        <v>1365.89</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1365.89</v>
      </c>
      <c r="E22" s="108">
        <f t="shared" si="3"/>
        <v>1365.89</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1365.89</v>
      </c>
      <c r="E23" s="108">
        <f t="shared" si="4"/>
        <v>1365.89</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1365.89</v>
      </c>
      <c r="E25" s="250">
        <v>1365.89</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28" workbookViewId="0">
      <selection activeCell="D5" sqref="D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310681.31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1737949.1900000002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1226871.3900000001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174517.33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462846.49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3900.06</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20534.599999999999</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52828.6</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103368.29</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408876.02</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383209.83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127867.97</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127867.97</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1848081.1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1174075.28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178290.17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429739.89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3547.96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20363.8</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52024.639999999999</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97711.46</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392397.36</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546179.52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127826.3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127826.3</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200549.40000000014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140750.35999999999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136128.35999999999</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12682.09</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12682.09</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44972.11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28348.44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5759.79</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6115.4</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4748.4799999999996</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976.18000000000006</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382.2</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85.25</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508.73</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867.09</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768.19</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98.9</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803.95999999999992</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788.04</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15.92</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4840.24</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217.25</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4622.99</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70986.69</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6475.17</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142.97999999999999</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64368.54</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4622</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3372</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1250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59799.040000000001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40645.54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19153.5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7</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31286</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2024-02-16T07:11:26Z</cp:lastPrinted>
  <dcterms:created xsi:type="dcterms:W3CDTF">2022-04-01T05:14:30Z</dcterms:created>
  <dcterms:modified xsi:type="dcterms:W3CDTF">2024-02-16T07:17:37Z</dcterms:modified>
</cp:coreProperties>
</file>